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ANDISK\share\ESPRIT\esp\"/>
    </mc:Choice>
  </mc:AlternateContent>
  <xr:revisionPtr revIDLastSave="0" documentId="13_ncr:1_{85F1F401-1F6E-4850-B969-F380DE8821F4}" xr6:coauthVersionLast="47" xr6:coauthVersionMax="47" xr10:uidLastSave="{00000000-0000-0000-0000-000000000000}"/>
  <bookViews>
    <workbookView xWindow="-120" yWindow="-120" windowWidth="29040" windowHeight="15840" xr2:uid="{00000000-000D-0000-FFFF-FFFF00000000}"/>
  </bookViews>
  <sheets>
    <sheet name="23-03" sheetId="15" r:id="rId1"/>
    <sheet name="23-02" sheetId="13" r:id="rId2"/>
    <sheet name="23-01" sheetId="12" r:id="rId3"/>
    <sheet name="22-12" sheetId="11" r:id="rId4"/>
    <sheet name="22-11" sheetId="10" r:id="rId5"/>
    <sheet name="22-10" sheetId="9" r:id="rId6"/>
    <sheet name="22-9" sheetId="8" r:id="rId7"/>
    <sheet name="22-8" sheetId="7" r:id="rId8"/>
    <sheet name="22-7" sheetId="6" r:id="rId9"/>
    <sheet name="22-6" sheetId="5" r:id="rId10"/>
    <sheet name="22-5" sheetId="4" r:id="rId11"/>
    <sheet name="22-4" sheetId="1" r:id="rId12"/>
    <sheet name="22-3" sheetId="3" r:id="rId13"/>
    <sheet name="祝日一覧" sheetId="2" r:id="rId14"/>
  </sheets>
  <externalReferences>
    <externalReference r:id="rId15"/>
  </externalReferences>
  <definedNames>
    <definedName name="_xlnm.Print_Area" localSheetId="0">'23-03'!$A$1:$J$50</definedName>
  </definedNames>
  <calcPr calcId="191028"/>
</workbook>
</file>

<file path=xl/calcChain.xml><?xml version="1.0" encoding="utf-8"?>
<calcChain xmlns="http://schemas.openxmlformats.org/spreadsheetml/2006/main">
  <c r="C6" i="15" l="1"/>
  <c r="A6" i="15"/>
  <c r="B6" i="15" s="1"/>
  <c r="C5" i="15"/>
  <c r="B5" i="15"/>
  <c r="A6" i="13"/>
  <c r="C5" i="13"/>
  <c r="B5" i="13"/>
  <c r="A6" i="12"/>
  <c r="C5" i="12"/>
  <c r="B5" i="12"/>
  <c r="A6" i="1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B35" i="11" s="1"/>
  <c r="C35" i="11"/>
  <c r="C34" i="11"/>
  <c r="B34" i="11"/>
  <c r="C33" i="11"/>
  <c r="B33" i="11"/>
  <c r="C32" i="11"/>
  <c r="B32" i="11"/>
  <c r="C31" i="11"/>
  <c r="B31" i="11"/>
  <c r="C30" i="11"/>
  <c r="B30" i="11"/>
  <c r="C29" i="11"/>
  <c r="B29" i="11"/>
  <c r="C28" i="11"/>
  <c r="B28" i="11"/>
  <c r="C27" i="11"/>
  <c r="B27" i="11"/>
  <c r="C26" i="11"/>
  <c r="B26" i="11"/>
  <c r="C25" i="11"/>
  <c r="B25" i="11"/>
  <c r="C24" i="11"/>
  <c r="B24" i="11"/>
  <c r="C23" i="11"/>
  <c r="B23" i="11"/>
  <c r="C22" i="11"/>
  <c r="B22" i="11"/>
  <c r="C21" i="11"/>
  <c r="B21" i="11"/>
  <c r="C20" i="11"/>
  <c r="B20" i="11"/>
  <c r="C19" i="11"/>
  <c r="B19" i="11"/>
  <c r="C18" i="11"/>
  <c r="B18" i="11"/>
  <c r="C17" i="11"/>
  <c r="B17" i="11"/>
  <c r="C16" i="11"/>
  <c r="B16" i="11"/>
  <c r="C15" i="11"/>
  <c r="B15" i="11"/>
  <c r="C14" i="11"/>
  <c r="B14" i="11"/>
  <c r="C13" i="11"/>
  <c r="B13" i="11"/>
  <c r="C12" i="11"/>
  <c r="B12" i="11"/>
  <c r="C11" i="11"/>
  <c r="B11" i="11"/>
  <c r="C10" i="11"/>
  <c r="B10" i="11"/>
  <c r="C9" i="11"/>
  <c r="B9" i="11"/>
  <c r="C8" i="11"/>
  <c r="B8" i="11"/>
  <c r="C7" i="11"/>
  <c r="B7" i="11"/>
  <c r="C6" i="11"/>
  <c r="B6" i="11"/>
  <c r="C5" i="11"/>
  <c r="B5" i="11"/>
  <c r="B35" i="9"/>
  <c r="B35" i="7"/>
  <c r="B35" i="6"/>
  <c r="B5" i="6"/>
  <c r="C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C35" i="9"/>
  <c r="C34" i="9"/>
  <c r="B34" i="9"/>
  <c r="C33" i="9"/>
  <c r="B33" i="9"/>
  <c r="C32" i="9"/>
  <c r="B32" i="9"/>
  <c r="C31" i="9"/>
  <c r="B31" i="9"/>
  <c r="C30" i="9"/>
  <c r="B30" i="9"/>
  <c r="C29" i="9"/>
  <c r="B29" i="9"/>
  <c r="C28" i="9"/>
  <c r="B28" i="9"/>
  <c r="C27" i="9"/>
  <c r="B27" i="9"/>
  <c r="C26" i="9"/>
  <c r="B26" i="9"/>
  <c r="C25" i="9"/>
  <c r="B25" i="9"/>
  <c r="C24" i="9"/>
  <c r="B24" i="9"/>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8" i="9"/>
  <c r="B8" i="9"/>
  <c r="C7" i="9"/>
  <c r="B7" i="9"/>
  <c r="C6" i="9"/>
  <c r="B6" i="9"/>
  <c r="C5" i="9"/>
  <c r="B5" i="9"/>
  <c r="C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35" i="7"/>
  <c r="C34" i="7"/>
  <c r="B34" i="7"/>
  <c r="C33" i="7"/>
  <c r="B33" i="7"/>
  <c r="C32" i="7"/>
  <c r="B32" i="7"/>
  <c r="C31" i="7"/>
  <c r="B31" i="7"/>
  <c r="C30" i="7"/>
  <c r="B30" i="7"/>
  <c r="C29" i="7"/>
  <c r="B29" i="7"/>
  <c r="C28" i="7"/>
  <c r="B28" i="7"/>
  <c r="C27" i="7"/>
  <c r="B27" i="7"/>
  <c r="C26" i="7"/>
  <c r="B26" i="7"/>
  <c r="C25" i="7"/>
  <c r="B25" i="7"/>
  <c r="C24" i="7"/>
  <c r="B24" i="7"/>
  <c r="C23" i="7"/>
  <c r="B23" i="7"/>
  <c r="C22" i="7"/>
  <c r="B22" i="7"/>
  <c r="C21" i="7"/>
  <c r="B21" i="7"/>
  <c r="C20" i="7"/>
  <c r="B20" i="7"/>
  <c r="C19" i="7"/>
  <c r="B19" i="7"/>
  <c r="C18" i="7"/>
  <c r="B18" i="7"/>
  <c r="C17" i="7"/>
  <c r="B17" i="7"/>
  <c r="C16" i="7"/>
  <c r="B16" i="7"/>
  <c r="C15" i="7"/>
  <c r="B15" i="7"/>
  <c r="C14" i="7"/>
  <c r="B14" i="7"/>
  <c r="C13" i="7"/>
  <c r="B13" i="7"/>
  <c r="C12" i="7"/>
  <c r="B12" i="7"/>
  <c r="C11" i="7"/>
  <c r="B11" i="7"/>
  <c r="C10" i="7"/>
  <c r="B10" i="7"/>
  <c r="C9" i="7"/>
  <c r="B9" i="7"/>
  <c r="C8" i="7"/>
  <c r="B8" i="7"/>
  <c r="C7" i="7"/>
  <c r="B7" i="7"/>
  <c r="C6" i="7"/>
  <c r="B6" i="7"/>
  <c r="C5" i="7"/>
  <c r="B5" i="7"/>
  <c r="C35" i="6"/>
  <c r="C34" i="6"/>
  <c r="B34" i="6"/>
  <c r="C33" i="6"/>
  <c r="B33" i="6"/>
  <c r="C32" i="6"/>
  <c r="B32" i="6"/>
  <c r="C31" i="6"/>
  <c r="B31" i="6"/>
  <c r="C30" i="6"/>
  <c r="B30" i="6"/>
  <c r="C29" i="6"/>
  <c r="B29" i="6"/>
  <c r="C28" i="6"/>
  <c r="B28" i="6"/>
  <c r="C27" i="6"/>
  <c r="B27" i="6"/>
  <c r="C26" i="6"/>
  <c r="B26" i="6"/>
  <c r="C25" i="6"/>
  <c r="B25" i="6"/>
  <c r="C24" i="6"/>
  <c r="B24" i="6"/>
  <c r="C23" i="6"/>
  <c r="B23" i="6"/>
  <c r="C22" i="6"/>
  <c r="B22" i="6"/>
  <c r="C21" i="6"/>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C5" i="6"/>
  <c r="C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B35" i="4"/>
  <c r="C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C6" i="4"/>
  <c r="B6" i="4"/>
  <c r="C5" i="4"/>
  <c r="B5" i="4"/>
  <c r="G2" i="3"/>
  <c r="C35" i="1"/>
  <c r="C34"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33"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5" i="1"/>
  <c r="A7" i="15" l="1"/>
  <c r="A7" i="13"/>
  <c r="C6" i="13"/>
  <c r="B6" i="13"/>
  <c r="A7" i="12"/>
  <c r="C6" i="12"/>
  <c r="B6" i="12"/>
  <c r="C7" i="15" l="1"/>
  <c r="A8" i="15"/>
  <c r="B7" i="15"/>
  <c r="A8" i="13"/>
  <c r="C7" i="13"/>
  <c r="B7" i="13"/>
  <c r="A8" i="12"/>
  <c r="C7" i="12"/>
  <c r="B7" i="12"/>
  <c r="A10" i="15" l="1"/>
  <c r="C8" i="15"/>
  <c r="B8" i="15"/>
  <c r="A9" i="13"/>
  <c r="C8" i="13"/>
  <c r="B8" i="13"/>
  <c r="A9" i="12"/>
  <c r="C8" i="12"/>
  <c r="B8" i="12"/>
  <c r="B10" i="15" l="1"/>
  <c r="A11" i="15"/>
  <c r="C10" i="15"/>
  <c r="A10" i="13"/>
  <c r="C9" i="13"/>
  <c r="B9" i="13"/>
  <c r="A10" i="12"/>
  <c r="C9" i="12"/>
  <c r="B9" i="12"/>
  <c r="B11" i="15" l="1"/>
  <c r="C11" i="15"/>
  <c r="A12" i="15"/>
  <c r="A11" i="13"/>
  <c r="C10" i="13"/>
  <c r="B10" i="13"/>
  <c r="A11" i="12"/>
  <c r="C10" i="12"/>
  <c r="B10" i="12"/>
  <c r="C12" i="15" l="1"/>
  <c r="A13" i="15"/>
  <c r="B12" i="15"/>
  <c r="A12" i="13"/>
  <c r="C11" i="13"/>
  <c r="B11" i="13"/>
  <c r="A12" i="12"/>
  <c r="C11" i="12"/>
  <c r="B11" i="12"/>
  <c r="A14" i="15" l="1"/>
  <c r="C13" i="15"/>
  <c r="B13" i="15"/>
  <c r="A13" i="13"/>
  <c r="C12" i="13"/>
  <c r="B12" i="13"/>
  <c r="A13" i="12"/>
  <c r="C12" i="12"/>
  <c r="B12" i="12"/>
  <c r="B14" i="15" l="1"/>
  <c r="A15" i="15"/>
  <c r="C14" i="15"/>
  <c r="A14" i="13"/>
  <c r="C13" i="13"/>
  <c r="B13" i="13"/>
  <c r="A14" i="12"/>
  <c r="C13" i="12"/>
  <c r="B13" i="12"/>
  <c r="B15" i="15" l="1"/>
  <c r="C15" i="15"/>
  <c r="A16" i="15"/>
  <c r="A15" i="13"/>
  <c r="C14" i="13"/>
  <c r="B14" i="13"/>
  <c r="A15" i="12"/>
  <c r="C14" i="12"/>
  <c r="B14" i="12"/>
  <c r="C16" i="15" l="1"/>
  <c r="A17" i="15"/>
  <c r="B16" i="15"/>
  <c r="A16" i="13"/>
  <c r="C15" i="13"/>
  <c r="B15" i="13"/>
  <c r="A16" i="12"/>
  <c r="C15" i="12"/>
  <c r="B15" i="12"/>
  <c r="A18" i="15" l="1"/>
  <c r="C17" i="15"/>
  <c r="B17" i="15"/>
  <c r="A17" i="13"/>
  <c r="C16" i="13"/>
  <c r="B16" i="13"/>
  <c r="A17" i="12"/>
  <c r="C16" i="12"/>
  <c r="B16" i="12"/>
  <c r="B18" i="15" l="1"/>
  <c r="A19" i="15"/>
  <c r="C18" i="15"/>
  <c r="A18" i="13"/>
  <c r="C17" i="13"/>
  <c r="B17" i="13"/>
  <c r="A18" i="12"/>
  <c r="C17" i="12"/>
  <c r="B17" i="12"/>
  <c r="B19" i="15" l="1"/>
  <c r="C19" i="15"/>
  <c r="A20" i="15"/>
  <c r="A19" i="13"/>
  <c r="C18" i="13"/>
  <c r="B18" i="13"/>
  <c r="A19" i="12"/>
  <c r="C18" i="12"/>
  <c r="B18" i="12"/>
  <c r="C20" i="15" l="1"/>
  <c r="A21" i="15"/>
  <c r="B20" i="15"/>
  <c r="A20" i="13"/>
  <c r="C19" i="13"/>
  <c r="B19" i="13"/>
  <c r="A20" i="12"/>
  <c r="C19" i="12"/>
  <c r="B19" i="12"/>
  <c r="A22" i="15" l="1"/>
  <c r="C21" i="15"/>
  <c r="B21" i="15"/>
  <c r="A21" i="13"/>
  <c r="C20" i="13"/>
  <c r="B20" i="13"/>
  <c r="A21" i="12"/>
  <c r="C20" i="12"/>
  <c r="B20" i="12"/>
  <c r="B22" i="15" l="1"/>
  <c r="A23" i="15"/>
  <c r="C22" i="15"/>
  <c r="A22" i="13"/>
  <c r="C21" i="13"/>
  <c r="B21" i="13"/>
  <c r="A22" i="12"/>
  <c r="C21" i="12"/>
  <c r="B21" i="12"/>
  <c r="B23" i="15" l="1"/>
  <c r="C23" i="15"/>
  <c r="A24" i="15"/>
  <c r="A23" i="13"/>
  <c r="C22" i="13"/>
  <c r="B22" i="13"/>
  <c r="A23" i="12"/>
  <c r="C22" i="12"/>
  <c r="B22" i="12"/>
  <c r="C24" i="15" l="1"/>
  <c r="A25" i="15"/>
  <c r="B24" i="15"/>
  <c r="A24" i="13"/>
  <c r="C23" i="13"/>
  <c r="B23" i="13"/>
  <c r="A24" i="12"/>
  <c r="C23" i="12"/>
  <c r="B23" i="12"/>
  <c r="A26" i="15" l="1"/>
  <c r="C25" i="15"/>
  <c r="B25" i="15"/>
  <c r="A25" i="13"/>
  <c r="C24" i="13"/>
  <c r="B24" i="13"/>
  <c r="A25" i="12"/>
  <c r="C24" i="12"/>
  <c r="B24" i="12"/>
  <c r="B26" i="15" l="1"/>
  <c r="A27" i="15"/>
  <c r="C26" i="15"/>
  <c r="A26" i="13"/>
  <c r="C25" i="13"/>
  <c r="B25" i="13"/>
  <c r="A26" i="12"/>
  <c r="C25" i="12"/>
  <c r="B25" i="12"/>
  <c r="B27" i="15" l="1"/>
  <c r="C27" i="15"/>
  <c r="A28" i="15"/>
  <c r="A27" i="13"/>
  <c r="C26" i="13"/>
  <c r="B26" i="13"/>
  <c r="A27" i="12"/>
  <c r="C26" i="12"/>
  <c r="B26" i="12"/>
  <c r="C28" i="15" l="1"/>
  <c r="A29" i="15"/>
  <c r="B28" i="15"/>
  <c r="A28" i="13"/>
  <c r="C27" i="13"/>
  <c r="B27" i="13"/>
  <c r="A28" i="12"/>
  <c r="C27" i="12"/>
  <c r="B27" i="12"/>
  <c r="A30" i="15" l="1"/>
  <c r="C29" i="15"/>
  <c r="B29" i="15"/>
  <c r="A29" i="13"/>
  <c r="C28" i="13"/>
  <c r="B28" i="13"/>
  <c r="A29" i="12"/>
  <c r="C28" i="12"/>
  <c r="B28" i="12"/>
  <c r="B30" i="15" l="1"/>
  <c r="A31" i="15"/>
  <c r="C30" i="15"/>
  <c r="A30" i="13"/>
  <c r="C29" i="13"/>
  <c r="B29" i="13"/>
  <c r="A30" i="12"/>
  <c r="C29" i="12"/>
  <c r="B29" i="12"/>
  <c r="B31" i="15" l="1"/>
  <c r="C31" i="15"/>
  <c r="A32" i="15"/>
  <c r="A31" i="13"/>
  <c r="C30" i="13"/>
  <c r="B30" i="13"/>
  <c r="A31" i="12"/>
  <c r="C30" i="12"/>
  <c r="B30" i="12"/>
  <c r="C32" i="15" l="1"/>
  <c r="A33" i="15"/>
  <c r="B32" i="15"/>
  <c r="A32" i="13"/>
  <c r="C31" i="13"/>
  <c r="B31" i="13"/>
  <c r="A32" i="12"/>
  <c r="C31" i="12"/>
  <c r="B31" i="12"/>
  <c r="A34" i="15" l="1"/>
  <c r="C33" i="15"/>
  <c r="B33" i="15"/>
  <c r="C32" i="13"/>
  <c r="B32" i="13"/>
  <c r="A33" i="12"/>
  <c r="C32" i="12"/>
  <c r="B32" i="12"/>
  <c r="B34" i="15" l="1"/>
  <c r="A35" i="15"/>
  <c r="C34" i="15"/>
  <c r="C33" i="13"/>
  <c r="A34" i="12"/>
  <c r="C33" i="12"/>
  <c r="B33" i="12"/>
  <c r="B35" i="15" l="1"/>
  <c r="C35" i="15"/>
  <c r="A36" i="15"/>
  <c r="C34" i="13"/>
  <c r="A35" i="12"/>
  <c r="C34" i="12"/>
  <c r="B34" i="12"/>
  <c r="C36" i="15" l="1"/>
  <c r="B36" i="15"/>
  <c r="C35" i="13"/>
  <c r="C35" i="12"/>
  <c r="B35" i="12"/>
</calcChain>
</file>

<file path=xl/sharedStrings.xml><?xml version="1.0" encoding="utf-8"?>
<sst xmlns="http://schemas.openxmlformats.org/spreadsheetml/2006/main" count="1251" uniqueCount="429">
  <si>
    <t>【エスプリ長岡ＦＣ　Ｕ－１５】</t>
    <rPh sb="5" eb="7">
      <t>ナガオカ</t>
    </rPh>
    <phoneticPr fontId="1"/>
  </si>
  <si>
    <t>２０２３年３月予定表</t>
  </si>
  <si>
    <t>最終更新：2022/10/16</t>
  </si>
  <si>
    <t>日付</t>
  </si>
  <si>
    <t>１年</t>
    <phoneticPr fontId="25"/>
  </si>
  <si>
    <t>２年</t>
    <phoneticPr fontId="25"/>
  </si>
  <si>
    <t>３年</t>
    <phoneticPr fontId="25"/>
  </si>
  <si>
    <t>メモ</t>
  </si>
  <si>
    <t>休み</t>
  </si>
  <si>
    <t>与板小　19:00～21:00</t>
  </si>
  <si>
    <t>関原中</t>
    <phoneticPr fontId="1"/>
  </si>
  <si>
    <t>１９：００～２１：００</t>
    <phoneticPr fontId="1"/>
  </si>
  <si>
    <t>（未定）</t>
  </si>
  <si>
    <t>中之島中体育館</t>
  </si>
  <si>
    <t>１９：００～２１：００</t>
  </si>
  <si>
    <t xml:space="preserve"> 　　関原中 　　　　　　　１９：００～２１：００</t>
  </si>
  <si>
    <t>【問合せ先】</t>
    <rPh sb="1" eb="3">
      <t>トイアワ</t>
    </rPh>
    <rPh sb="4" eb="5">
      <t>サキ</t>
    </rPh>
    <phoneticPr fontId="1"/>
  </si>
  <si>
    <t>練習日</t>
  </si>
  <si>
    <t>　コーチ</t>
    <phoneticPr fontId="1"/>
  </si>
  <si>
    <t>片桐　誠司</t>
    <phoneticPr fontId="1"/>
  </si>
  <si>
    <t>TRM・公式戦　U-14/U-13（1、2年生）</t>
  </si>
  <si>
    <t>　携帯　　</t>
    <rPh sb="1" eb="3">
      <t>ケイタイ</t>
    </rPh>
    <phoneticPr fontId="1"/>
  </si>
  <si>
    <t>０９０－４９６４－８１２４</t>
  </si>
  <si>
    <t>TRM・公式戦　U-14（2年生）</t>
  </si>
  <si>
    <t>　携帯mail</t>
    <rPh sb="1" eb="3">
      <t>ケイタイ</t>
    </rPh>
    <phoneticPr fontId="1"/>
  </si>
  <si>
    <t>puyo-puyo-sun.@docomo.ne.jp</t>
    <phoneticPr fontId="1"/>
  </si>
  <si>
    <t>TRM・公式戦　U-13（1年生）</t>
  </si>
  <si>
    <t>　e-mail</t>
    <phoneticPr fontId="1"/>
  </si>
  <si>
    <t>katagiri-esp@air.ocn.ne.jp</t>
    <phoneticPr fontId="1"/>
  </si>
  <si>
    <t>※新型コロナウィルス感染予防対策として以下の事項に該当する場合は参加を見合わせて下さい　※2022/9/1修正</t>
  </si>
  <si>
    <t>・体調がすぐれない。（登校の基準を満たせず学校を休んだ。発熱・咳など体調がすぐれない。）</t>
  </si>
  <si>
    <t>・本人が濃厚接触者に指定された。</t>
  </si>
  <si>
    <r>
      <rPr>
        <sz val="11"/>
        <color rgb="FF000000"/>
        <rFont val="游ゴシック"/>
        <family val="3"/>
        <charset val="128"/>
      </rPr>
      <t>・</t>
    </r>
    <r>
      <rPr>
        <strike/>
        <sz val="11"/>
        <color rgb="FFFF0000"/>
        <rFont val="游ゴシック"/>
        <family val="3"/>
        <charset val="128"/>
      </rPr>
      <t>同居の家族や身近な人が濃厚接触者に指定された。</t>
    </r>
    <r>
      <rPr>
        <b/>
        <sz val="11"/>
        <color rgb="FFFF0000"/>
        <rFont val="游ゴシック"/>
        <family val="3"/>
        <charset val="128"/>
      </rPr>
      <t>同居の家族や身近な人に感染が疑われる人がいる。</t>
    </r>
  </si>
  <si>
    <t>・学校から外出不可の指示が出ている。</t>
  </si>
  <si>
    <t>・緊急事態宣言/まん延防止重点措置の発令地域を訪問した。その場合は、２日間参加を見合わせ。</t>
  </si>
  <si>
    <t>・海外に渡航した。もしくは海外渡航者の同居者がいる。その場合は、２日間参加を見合わせ。</t>
  </si>
  <si>
    <t>２０２３年２月予定表</t>
  </si>
  <si>
    <t>２０２３年１月予定表</t>
  </si>
  <si>
    <t>最終更新：2023/1/3</t>
  </si>
  <si>
    <t>全学年　三島体育館２面　19：00～21：00</t>
  </si>
  <si>
    <t>与板小学校体育館　18：30～20：30</t>
  </si>
  <si>
    <t>正徳館体育館　　　 9：00～12：00</t>
  </si>
  <si>
    <t>正徳館体育館　12：00～15：00</t>
  </si>
  <si>
    <t>正徳館 9~15</t>
    <phoneticPr fontId="25"/>
  </si>
  <si>
    <t>東京遠征宿泊</t>
    <rPh sb="0" eb="2">
      <t>トウキョウ</t>
    </rPh>
    <rPh sb="2" eb="4">
      <t>エンセイ</t>
    </rPh>
    <rPh sb="4" eb="6">
      <t>シュクハク</t>
    </rPh>
    <phoneticPr fontId="25"/>
  </si>
  <si>
    <t>与板小学校体育館　17：30～19：30</t>
  </si>
  <si>
    <t>選手権決勝観覧</t>
    <rPh sb="0" eb="3">
      <t>センシュケン</t>
    </rPh>
    <rPh sb="3" eb="5">
      <t>ケッショウ</t>
    </rPh>
    <rPh sb="5" eb="7">
      <t>カンラン</t>
    </rPh>
    <phoneticPr fontId="25"/>
  </si>
  <si>
    <t xml:space="preserve"> 　　関原中 　　　１９：００～２１：００</t>
  </si>
  <si>
    <t>全学年　正徳館　１９：００～２１：００</t>
    <rPh sb="0" eb="3">
      <t>ゼンガクネン</t>
    </rPh>
    <rPh sb="4" eb="7">
      <t>ショウトクカン</t>
    </rPh>
    <phoneticPr fontId="25"/>
  </si>
  <si>
    <t>正徳館 19~21</t>
    <phoneticPr fontId="25"/>
  </si>
  <si>
    <t>全学年　中之島中体育館　１９：００～２１：００</t>
    <rPh sb="0" eb="3">
      <t>ゼンガクネン</t>
    </rPh>
    <phoneticPr fontId="25"/>
  </si>
  <si>
    <t>１～２年生　中越地区フットサル大会 Ｕ-１４　会場未定</t>
    <rPh sb="3" eb="5">
      <t>ネンセイ</t>
    </rPh>
    <rPh sb="23" eb="25">
      <t>カイジョウ</t>
    </rPh>
    <rPh sb="25" eb="27">
      <t>ミテイ</t>
    </rPh>
    <phoneticPr fontId="25"/>
  </si>
  <si>
    <t>正徳館高校体育館　9：30～11：30</t>
  </si>
  <si>
    <t>２０２２年１２月予定表</t>
  </si>
  <si>
    <t>最終更新：2022/12/4</t>
  </si>
  <si>
    <t>正徳館高校　19:00～21:00</t>
  </si>
  <si>
    <t>正徳館高校　19：00～21：00</t>
  </si>
  <si>
    <t>与板小学校　19:00～21:00</t>
  </si>
  <si>
    <t>TRM　寺泊海浜公園　長岡アルビ　19:00～21:00</t>
  </si>
  <si>
    <t>４時～スペイン</t>
    <phoneticPr fontId="25"/>
  </si>
  <si>
    <t>正徳館高校　  9:00～15:00</t>
  </si>
  <si>
    <t>中越高校交流戦　12：00～16：00　NT</t>
  </si>
  <si>
    <t>正徳館高校</t>
  </si>
  <si>
    <t>１５：００～１７：００</t>
  </si>
  <si>
    <t>中之島中体育館　19:00～21:00</t>
  </si>
  <si>
    <t>０時～ｸﾛｱﾁｱ</t>
  </si>
  <si>
    <t>U-1３フットサル交流戦　１１時～１時　三条市厚生会館</t>
    <phoneticPr fontId="25"/>
  </si>
  <si>
    <t>フットサル交流戦　県央FC　９時～１１時　三条市厚生会館</t>
  </si>
  <si>
    <t>正徳館高校　9:30～11:30</t>
  </si>
  <si>
    <t>正徳館高校　12:00～15:00</t>
  </si>
  <si>
    <t>からだづくりトレーニング　　関原中　１９：００～２１：００</t>
  </si>
  <si>
    <t>フットサル　長岡地区予選　中之島体育館</t>
    <rPh sb="6" eb="8">
      <t>ナガオカ</t>
    </rPh>
    <rPh sb="8" eb="10">
      <t>チク</t>
    </rPh>
    <rPh sb="10" eb="12">
      <t>ヨセン</t>
    </rPh>
    <rPh sb="13" eb="16">
      <t>ナカノシマ</t>
    </rPh>
    <rPh sb="16" eb="19">
      <t>タイイクカン</t>
    </rPh>
    <phoneticPr fontId="25"/>
  </si>
  <si>
    <t>三島体育館１面</t>
  </si>
  <si>
    <t>TRM　東京遠征（日帰り）</t>
  </si>
  <si>
    <t>TRM・公式戦　U-15/U-14（2、3年生）</t>
  </si>
  <si>
    <t>２０２２年１１月予定表</t>
  </si>
  <si>
    <t>最終更新：2022/11/23</t>
  </si>
  <si>
    <t>1～３年生</t>
  </si>
  <si>
    <t>長岡NTサッカー場</t>
  </si>
  <si>
    <t>１７：００～１９：００</t>
  </si>
  <si>
    <t>菅平遠征　フォルツァ松本</t>
    <rPh sb="0" eb="2">
      <t>スガダイラ</t>
    </rPh>
    <rPh sb="2" eb="4">
      <t>エンセイ</t>
    </rPh>
    <rPh sb="10" eb="12">
      <t>マツモト</t>
    </rPh>
    <phoneticPr fontId="25"/>
  </si>
  <si>
    <t>県3部　プレーオフ　＠刈羽</t>
  </si>
  <si>
    <t>NT 14-18</t>
  </si>
  <si>
    <t>NT 19-21</t>
  </si>
  <si>
    <t>１年生　１時～３時　与板小学校（雨天時同体育館）</t>
    <rPh sb="1" eb="3">
      <t>ネンセイ</t>
    </rPh>
    <rPh sb="5" eb="6">
      <t>ジ</t>
    </rPh>
    <rPh sb="8" eb="9">
      <t>ジ</t>
    </rPh>
    <rPh sb="10" eb="15">
      <t>y</t>
    </rPh>
    <rPh sb="16" eb="18">
      <t>ウテン</t>
    </rPh>
    <rPh sb="18" eb="19">
      <t>ジ</t>
    </rPh>
    <rPh sb="19" eb="20">
      <t>ドウ</t>
    </rPh>
    <rPh sb="20" eb="23">
      <t>t</t>
    </rPh>
    <phoneticPr fontId="25"/>
  </si>
  <si>
    <t>（未定）</t>
    <phoneticPr fontId="25"/>
  </si>
  <si>
    <t>TRM 16-19 グランヴォーチェ@体育館※場所未定</t>
  </si>
  <si>
    <t>１～２年生　帝京女子交流戦　３時～７時</t>
    <rPh sb="3" eb="5">
      <t>ネンセイ</t>
    </rPh>
    <rPh sb="6" eb="8">
      <t>テイキョウ</t>
    </rPh>
    <rPh sb="8" eb="10">
      <t>ジョシ</t>
    </rPh>
    <rPh sb="10" eb="13">
      <t>k</t>
    </rPh>
    <rPh sb="15" eb="16">
      <t>ジ</t>
    </rPh>
    <rPh sb="18" eb="19">
      <t>ジ</t>
    </rPh>
    <phoneticPr fontId="25"/>
  </si>
  <si>
    <t>１年生　NT　19:00～21:00　※小学生も</t>
    <rPh sb="1" eb="3">
      <t>ネンセイ</t>
    </rPh>
    <rPh sb="20" eb="23">
      <t>ショウガクセイ</t>
    </rPh>
    <phoneticPr fontId="25"/>
  </si>
  <si>
    <t>正徳館高校　１９：００～２１：００</t>
    <rPh sb="0" eb="2">
      <t>ショウトク</t>
    </rPh>
    <rPh sb="2" eb="3">
      <t>カン</t>
    </rPh>
    <rPh sb="3" eb="5">
      <t>コウコウ</t>
    </rPh>
    <phoneticPr fontId="1"/>
  </si>
  <si>
    <t>１～２年生　長岡NTサッカー場　５時～７時</t>
    <rPh sb="3" eb="5">
      <t>ネンセイ</t>
    </rPh>
    <rPh sb="6" eb="8">
      <t>ナガオカ</t>
    </rPh>
    <rPh sb="14" eb="15">
      <t>ジョウ</t>
    </rPh>
    <rPh sb="17" eb="18">
      <t>ジ</t>
    </rPh>
    <rPh sb="20" eb="21">
      <t>ジ</t>
    </rPh>
    <phoneticPr fontId="25"/>
  </si>
  <si>
    <t>フットサル県大会 @湯沢</t>
  </si>
  <si>
    <t>NT 17-19</t>
    <phoneticPr fontId="25"/>
  </si>
  <si>
    <t>新潟県　U-13大会</t>
    <rPh sb="0" eb="3">
      <t>ニイガタケン</t>
    </rPh>
    <rPh sb="8" eb="10">
      <t>タイカイ</t>
    </rPh>
    <phoneticPr fontId="25"/>
  </si>
  <si>
    <t>２年生　長岡NTサッカー場　５時～７時</t>
    <phoneticPr fontId="25"/>
  </si>
  <si>
    <t>フットサル県大会（準決勝、決勝） @湯沢</t>
  </si>
  <si>
    <t>９時～１２時　寺泊</t>
    <rPh sb="1" eb="2">
      <t>ジ</t>
    </rPh>
    <rPh sb="5" eb="6">
      <t>ジ</t>
    </rPh>
    <rPh sb="7" eb="9">
      <t>テラドマリ</t>
    </rPh>
    <phoneticPr fontId="25"/>
  </si>
  <si>
    <t>とうりんぼカップ　U-14</t>
    <phoneticPr fontId="25"/>
  </si>
  <si>
    <t>２２時～ドイツ</t>
    <phoneticPr fontId="25"/>
  </si>
  <si>
    <t>正徳館高校</t>
    <phoneticPr fontId="1"/>
  </si>
  <si>
    <t>TRM　寺泊海浜公園　長岡アルビ　13:00～16:00</t>
  </si>
  <si>
    <t>TRM　寺泊海浜公園　長岡アルビ　10:00～13:00</t>
  </si>
  <si>
    <t>１９時～コスタリカ</t>
    <phoneticPr fontId="25"/>
  </si>
  <si>
    <t>オフ</t>
    <phoneticPr fontId="25"/>
  </si>
  <si>
    <t>与板小学校　６：３０～９時</t>
    <rPh sb="0" eb="5">
      <t>y</t>
    </rPh>
    <rPh sb="12" eb="13">
      <t>ジ</t>
    </rPh>
    <phoneticPr fontId="25"/>
  </si>
  <si>
    <t>２０２２年１０月予定表</t>
  </si>
  <si>
    <t>U13北信越 16:40～ 坂井ph丸岡JY ｱﾙﾋﾞﾚｯｼﾞD/米百俵L</t>
  </si>
  <si>
    <t>米百俵リーグ</t>
  </si>
  <si>
    <t>県3部 11:00～ 東北中 ハーブ園</t>
  </si>
  <si>
    <t>U13北信越 15:20～ ﾂｴｰｹﾞﾝ金沢 金沢</t>
  </si>
  <si>
    <t>TRM 16:00～ アトレチコ ハーブ園</t>
  </si>
  <si>
    <t>県3部 12:30～ アトレチコ ハーブ園</t>
  </si>
  <si>
    <t>休み</t>
    <phoneticPr fontId="25"/>
  </si>
  <si>
    <t>新人戦　北信越</t>
    <rPh sb="0" eb="3">
      <t>シンジンセン</t>
    </rPh>
    <rPh sb="4" eb="7">
      <t>ホクシンエツ</t>
    </rPh>
    <phoneticPr fontId="25"/>
  </si>
  <si>
    <t>18時～F会議</t>
  </si>
  <si>
    <t>TRM 県央FC 13:00-16:30 @三条月岡</t>
  </si>
  <si>
    <t>県3部 9:30～ ビルボ2nd @入広瀬ﾊｰﾌﾞ香園</t>
  </si>
  <si>
    <t>長岡NTサッカー場　18:00～20:00</t>
  </si>
  <si>
    <t>TRM ｱﾙﾋﾞﾚﾃﾞｨｰｽ(U15.14) 13-16 @鳥屋野球技場</t>
  </si>
  <si>
    <t>ﾌｯﾄｻﾙ練習 15:00-17:00 与板体育館</t>
  </si>
  <si>
    <t>与板スポーツ広場　19:00～21:00（雨天時：与板小学校）</t>
    <rPh sb="6" eb="8">
      <t>ヒロバ</t>
    </rPh>
    <rPh sb="21" eb="24">
      <t>ウテンジ</t>
    </rPh>
    <rPh sb="25" eb="30">
      <t>y</t>
    </rPh>
    <phoneticPr fontId="25"/>
  </si>
  <si>
    <t>与板スポーツ広場　19:00～21:00（雨天時：中之島中学校）</t>
    <rPh sb="25" eb="28">
      <t>ナカノシマ</t>
    </rPh>
    <rPh sb="28" eb="31">
      <t>チュウガッコウ</t>
    </rPh>
    <phoneticPr fontId="25"/>
  </si>
  <si>
    <t>U13北信越 11:40～ ｶﾀｰﾚ富山 @ｸﾞﾗﾝｾﾅ</t>
  </si>
  <si>
    <t>県3部 11:00～ 糸魚川FC @寺泊海浜</t>
  </si>
  <si>
    <t>ﾌｯﾄｻﾙ練習 15:00-17:00 @与板体育館</t>
  </si>
  <si>
    <t>NT長岡 17-20</t>
  </si>
  <si>
    <t>長岡NTサッカー場　17:30～20:30</t>
  </si>
  <si>
    <t>TRM 11:00KO 福島ﾕﾅｲﾃｯﾄﾞFC @伊達ｻｯｶｰ場</t>
  </si>
  <si>
    <t>ﾌｯﾄｻﾙ練習 15:00-17:30 @寺泊スポーツC</t>
  </si>
  <si>
    <t>1～３年生　身体作りトレーニング　関原中学校　19:00～21:00</t>
  </si>
  <si>
    <t>U13北信越 13:00～ 長野ﾊﾟﾙｾｲﾛ @富山射水</t>
  </si>
  <si>
    <t>TRM 19-21 長岡ＪＹ @寺泊海浜</t>
  </si>
  <si>
    <t>長岡NT芝生広場　　13:00～17:00</t>
  </si>
  <si>
    <t>U13北信越 10:00～ 丸岡JY @石川和倉</t>
  </si>
  <si>
    <t>長岡NTサッカー場　17:00～19:00</t>
  </si>
  <si>
    <t>２０２２年９月予定表</t>
  </si>
  <si>
    <t>最終更新：2022/9/22</t>
  </si>
  <si>
    <t>　長岡NT芝生広場　12:00～15:00</t>
  </si>
  <si>
    <t>TRM 9-12 長岡NT / 練習 長岡NT芝生広場 12-15</t>
  </si>
  <si>
    <t>U13北信越 18:40～ 長岡JY 長岡NT</t>
  </si>
  <si>
    <t>長岡NTサッカー場　１７：００～２０：００</t>
  </si>
  <si>
    <t>U13北信越 18:40～ ｱﾙﾋﾞ新潟 長岡NT</t>
  </si>
  <si>
    <t>長岡NTサッカー場　15:00～18:00</t>
  </si>
  <si>
    <t>TRM ｱﾙﾋﾞ新潟U13 19:30-21:00 長岡NT</t>
  </si>
  <si>
    <t>TRM 長岡ビルボ 17:00-21:00 寺泊海浜</t>
  </si>
  <si>
    <t>TRM 上越春日 16:00-19:00 柿崎</t>
    <phoneticPr fontId="25"/>
  </si>
  <si>
    <t>関原中　19:00～21:00</t>
  </si>
  <si>
    <t>長岡NTテニスコート　19:00～21:00</t>
  </si>
  <si>
    <t>U13北信越 11:30～ ｸﾞﾗﾝｾﾅ 寺泊海浜</t>
  </si>
  <si>
    <t>　２～３年　９時～１１時　寺泊</t>
    <rPh sb="4" eb="5">
      <t>ネン</t>
    </rPh>
    <rPh sb="7" eb="8">
      <t>ジ</t>
    </rPh>
    <rPh sb="11" eb="12">
      <t>ジ</t>
    </rPh>
    <rPh sb="13" eb="15">
      <t>テラドマリ</t>
    </rPh>
    <phoneticPr fontId="25"/>
  </si>
  <si>
    <t>TRM 上越春日 9:00-12:00 ふれあいG</t>
  </si>
  <si>
    <t>U14クラブユース新人戦 刈羽</t>
  </si>
  <si>
    <t>長岡NTサッカー場　17:00～20:00</t>
  </si>
  <si>
    <t>U14クラブユース新人戦 刈羽 or ｱﾙﾋﾞﾚｯｼﾞ</t>
  </si>
  <si>
    <t>休み</t>
    <rPh sb="0" eb="1">
      <t>ヤス</t>
    </rPh>
    <phoneticPr fontId="25"/>
  </si>
  <si>
    <t>長岡NTサッカー場　19:00-21:00</t>
  </si>
  <si>
    <t>TRM 長岡アルビ 19:00～21:30 長岡NTサッカー場</t>
  </si>
  <si>
    <t>U13北信越 14:30～ ｴｽﾎﾟﾜｰﾙ白山 ｸﾞﾗﾝｾﾅ</t>
  </si>
  <si>
    <t>１７：００～２０：００</t>
  </si>
  <si>
    <t>サンダーバードフェス　富山　宿泊</t>
    <rPh sb="11" eb="13">
      <t>トヤマ</t>
    </rPh>
    <rPh sb="14" eb="16">
      <t>シュクハク</t>
    </rPh>
    <phoneticPr fontId="25"/>
  </si>
  <si>
    <t>TRM U13県選抜 刈羽グラウンド</t>
  </si>
  <si>
    <t>長岡NT芝生広場　17:00～18:30</t>
  </si>
  <si>
    <t>２～３年生　　寺泊海浜公園</t>
    <phoneticPr fontId="25"/>
  </si>
  <si>
    <t>１８：００～２０：００</t>
  </si>
  <si>
    <r>
      <rPr>
        <b/>
        <sz val="11"/>
        <color rgb="FF000000"/>
        <rFont val="游ゴシック"/>
        <family val="3"/>
        <charset val="128"/>
      </rPr>
      <t>体のトレーニング</t>
    </r>
    <r>
      <rPr>
        <sz val="11"/>
        <color rgb="FF000000"/>
        <rFont val="游ゴシック"/>
        <family val="3"/>
        <charset val="128"/>
      </rPr>
      <t>　</t>
    </r>
    <r>
      <rPr>
        <b/>
        <sz val="11"/>
        <color rgb="FF000000"/>
        <rFont val="游ゴシック"/>
        <family val="3"/>
        <charset val="128"/>
      </rPr>
      <t>中之島体育館</t>
    </r>
    <r>
      <rPr>
        <sz val="11"/>
        <color rgb="FF000000"/>
        <rFont val="游ゴシック"/>
        <family val="3"/>
        <charset val="128"/>
      </rPr>
      <t>　19:00～21:00</t>
    </r>
  </si>
  <si>
    <t>２０２２年８月予定表</t>
  </si>
  <si>
    <t>最終更新：2022/8/21</t>
  </si>
  <si>
    <t>LAZO交流戦　15～18時　NT芝生</t>
  </si>
  <si>
    <t>(B)県3部 18:00～ 越路中学校 @刈羽</t>
  </si>
  <si>
    <t>夕方４：３０～６：３０　中之島中央小学校</t>
    <rPh sb="0" eb="2">
      <t>ユウガタ</t>
    </rPh>
    <rPh sb="12" eb="20">
      <t>ナ</t>
    </rPh>
    <phoneticPr fontId="25"/>
  </si>
  <si>
    <t>TRM カターレ富山u14 10:00KO @永森記念</t>
  </si>
  <si>
    <t>(A)県3部 9:30～ ESTNOVA @魚沼月岡</t>
  </si>
  <si>
    <t>TRM　JY　６：３０～８時　NT</t>
    <rPh sb="13" eb="14">
      <t>ジ</t>
    </rPh>
    <phoneticPr fontId="25"/>
  </si>
  <si>
    <t>与板スポーツ広場　19:00～21:00</t>
    <phoneticPr fontId="25"/>
  </si>
  <si>
    <t>アルティスタ交流戦　魚沼月岡</t>
  </si>
  <si>
    <t>TRM OFC 9:30～KO 柿崎グラウンド</t>
  </si>
  <si>
    <t>中高交流会　11:15～　三条月岡</t>
  </si>
  <si>
    <t>NT 18-21</t>
  </si>
  <si>
    <t>アルティスタ交流戦 魚沼月岡</t>
  </si>
  <si>
    <t>交流会　10:15～　三条月岡</t>
  </si>
  <si>
    <t>交流会　9:00～　三条月岡</t>
  </si>
  <si>
    <t>県央サマーフェス　三条燕総合グラウンド　終日</t>
  </si>
  <si>
    <t>県央サマーフェス　三条月岡　終日</t>
  </si>
  <si>
    <t>NT 13-21</t>
  </si>
  <si>
    <t>NTサッカー場　19:00～21:00</t>
  </si>
  <si>
    <t>長岡サマーサッカー　長岡ＮＴ</t>
  </si>
  <si>
    <t>交流戦　JY　時間未定 ｻﾙﾋﾞｱ or 月岡</t>
  </si>
  <si>
    <t>交流戦　JY　時間未定　長岡NT</t>
  </si>
  <si>
    <t>【延期分】U13北信越 17:40～ 丸岡JY 長岡NT</t>
  </si>
  <si>
    <t>TRM 柏崎ユナイテッド PM 場所未定</t>
  </si>
  <si>
    <t>練習会　東京学館　選抜</t>
  </si>
  <si>
    <t>NT芝 11-18</t>
  </si>
  <si>
    <t>NTサッカー場　14:00～17:00</t>
  </si>
  <si>
    <t>TRM ROUSE新潟 13-16 県スポ</t>
  </si>
  <si>
    <t>長岡アルビ 19:30～ NTサッカー場</t>
  </si>
  <si>
    <t>U13北信越 18:30～ 松本山雅 長野千曲</t>
  </si>
  <si>
    <t>TRM グランセナ 12～15 グランセナ</t>
  </si>
  <si>
    <t>TRM グランボーチェ 17-19 寺泊海浜</t>
  </si>
  <si>
    <t>練習会　上越高校　10:00KO　上越高校</t>
  </si>
  <si>
    <t>※新型コロナウィルス感染予防対策として以下の事項に該当する場合は参加を見合わせて下さい　※2022/4/17修正</t>
  </si>
  <si>
    <t>・同居の家族や身近な人が濃厚接触者に指定された。もしくは感染が疑われる。</t>
  </si>
  <si>
    <t>２０２２年７月予定表</t>
  </si>
  <si>
    <t>最終更新：2022/7/26</t>
  </si>
  <si>
    <t>長岡向陵高校　１９：００～２１：００</t>
    <phoneticPr fontId="25"/>
  </si>
  <si>
    <t>夕方６：３０～８：３０　与板小学校</t>
    <rPh sb="0" eb="2">
      <t>ユウガタ</t>
    </rPh>
    <rPh sb="12" eb="17">
      <t>y</t>
    </rPh>
    <phoneticPr fontId="25"/>
  </si>
  <si>
    <t>(3年+2年数名)TRM 9時-13時 AC UNITED ＠新発田ｶﾙﾁｬｰ（2年選抜）TRM 11:30～ｱﾙﾋﾞ新潟 @鳥屋野球場</t>
  </si>
  <si>
    <t>TRM 12:00-16:00 ライツ 場所未定</t>
  </si>
  <si>
    <t>2,3年 TRM 日本航空高校 12:00-16:00（終了時間は予定）＠石川輪島</t>
  </si>
  <si>
    <t>TRM 長岡南中 17:00～19:00 @NT</t>
  </si>
  <si>
    <t>(A)県3部 12:00～ ｸﾞﾗﾝﾎﾞｰﾁｪ2nd @塩沢大原　(B)TRM 9時～12時 ROUSE新潟 @県スポ</t>
  </si>
  <si>
    <t>長岡ＮＴサッカー場（芝生広場 半面）　17:00～19:00</t>
  </si>
  <si>
    <t>U13北信越 18:40～ 丸岡JY @長岡NT</t>
  </si>
  <si>
    <t>TRM エフスリー 9:00～ ＠県スポ</t>
  </si>
  <si>
    <t>3年+2年数名 TRM ｴﾎﾞﾙﾌﾞ 16:00-18:30 @日本文理</t>
  </si>
  <si>
    <t>寺泊海浜公園　15:00～17:00　TN&amp;TNM</t>
    <phoneticPr fontId="25"/>
  </si>
  <si>
    <t>TRM ﾌｫﾙﾂｧ松本  13:00～17:00 @寺泊海浜</t>
  </si>
  <si>
    <t>(A)県3部 9:30～ ARTISTA 2nd @吉田ふれあい</t>
  </si>
  <si>
    <t>TRM 柏崎ﾕﾅｲﾃｯﾄﾞ 16:00～19:00 ＠刈羽</t>
  </si>
  <si>
    <t>2,3年 TRM 上田西 11:30KO @長野菅平高原</t>
  </si>
  <si>
    <t>TRM グランボーチェ 16:00-19:00 @刈羽</t>
  </si>
  <si>
    <t>寺泊海浜公園 9:00～12:00</t>
  </si>
  <si>
    <t>(A)県3部 9:30KO 長岡ﾋﾞﾙﾎﾞ2nd @魚沼月岡</t>
  </si>
  <si>
    <t>1年生　NT　１９：００～２１：００</t>
    <phoneticPr fontId="25"/>
  </si>
  <si>
    <t>U-13交流会　9:00-17:00　＠県スポ</t>
  </si>
  <si>
    <t>1年生　NT　１８：００～２１：００</t>
    <phoneticPr fontId="25"/>
  </si>
  <si>
    <t>(B)県3部 9:00～ 大和中学校 @三条月岡</t>
  </si>
  <si>
    <t>3年+2年数人 TRM ACユナイテッド 13-16 @県スポ</t>
  </si>
  <si>
    <t>TRM 県央FC 13:00～三条市総合運動公園</t>
    <phoneticPr fontId="25"/>
  </si>
  <si>
    <t>(B)県3部 11:00～ くびきのFC @魚沼月岡</t>
  </si>
  <si>
    <t>3年+2年数人 TRM 県央FC 9:00～三条市総合運動公園</t>
  </si>
  <si>
    <t>NT芝 9-13時半</t>
  </si>
  <si>
    <t>２０２２年６月予定表</t>
  </si>
  <si>
    <t>最終更新：2022/6/12</t>
  </si>
  <si>
    <t>長岡NTサッカー場</t>
    <rPh sb="0" eb="2">
      <t>ナガオカ</t>
    </rPh>
    <rPh sb="8" eb="9">
      <t>ジョウ</t>
    </rPh>
    <phoneticPr fontId="25"/>
  </si>
  <si>
    <t>U15 クラブユース選手権　決勝Ｔ エボルブ　＠アルビレッジ</t>
  </si>
  <si>
    <t>U13北信越 15:30～ ｴｽﾎﾟﾜｰﾙ白山 @金沢</t>
  </si>
  <si>
    <t>（予定）U15 クラブユース選手権　準々決勝　　/　米百俵L　NT　PM</t>
    <rPh sb="26" eb="27">
      <t>コメ</t>
    </rPh>
    <rPh sb="27" eb="29">
      <t>ヒャッピョウ</t>
    </rPh>
    <phoneticPr fontId="25"/>
  </si>
  <si>
    <t>U13北信越 12:20～ ﾂｴｰｹﾞﾝ金沢 @長岡NT</t>
  </si>
  <si>
    <t>U15 クラブユース選手権　順位決定戦　＠潟東サルビアサッカー場</t>
  </si>
  <si>
    <t>TRM 17:00～19:00 巻SC @長岡NT</t>
  </si>
  <si>
    <t>関原中（ナイター）１９：００～２１：００　（雨天時：同体育館）</t>
  </si>
  <si>
    <t>U13北信越 13:00～ ｶﾀｰﾚ富山 @富山</t>
  </si>
  <si>
    <r>
      <rPr>
        <sz val="11"/>
        <color rgb="FF000000"/>
        <rFont val="游ゴシック"/>
        <family val="3"/>
        <charset val="128"/>
      </rPr>
      <t>(A)</t>
    </r>
    <r>
      <rPr>
        <sz val="11"/>
        <color rgb="FFFF0000"/>
        <rFont val="游ゴシック"/>
        <family val="3"/>
        <charset val="128"/>
      </rPr>
      <t>休み</t>
    </r>
    <r>
      <rPr>
        <sz val="11"/>
        <color rgb="FF000000"/>
        <rFont val="游ゴシック"/>
        <family val="3"/>
        <charset val="128"/>
      </rPr>
      <t>　(B)県3部 10:00～ FCｳﾞｧﾚﾐｰﾙ 2nd @小千谷河川</t>
    </r>
  </si>
  <si>
    <t>TRM 18:00-21:00 長岡JY @NTｻｯｶｰ場</t>
  </si>
  <si>
    <t>練習 18:00-21:00 @NTｻｯｶｰ場</t>
  </si>
  <si>
    <t>U13北信越 14:15～ 長野ﾊﾟﾙｾｲﾛ @長野</t>
  </si>
  <si>
    <t>TRM 2,3年 13:00～16:00 エフスリー　＠県スポ</t>
  </si>
  <si>
    <t>U-15女子TNM（ﾎﾞﾗﾐｰｺﾞ新潟、ｸﾞﾗﾝｾﾅ）夕方５時～８時　NT</t>
    <rPh sb="4" eb="6">
      <t>ジョシ</t>
    </rPh>
    <rPh sb="17" eb="19">
      <t>ニイガタ</t>
    </rPh>
    <rPh sb="27" eb="29">
      <t>ユウガタ</t>
    </rPh>
    <rPh sb="30" eb="31">
      <t>ジ</t>
    </rPh>
    <rPh sb="33" eb="34">
      <t>ジ</t>
    </rPh>
    <phoneticPr fontId="25"/>
  </si>
  <si>
    <t>TRM 2,3年 10:00(9:30ｱｯﾌﾟ)～13:00 上越高校　＠上越高校</t>
  </si>
  <si>
    <t>２０２２年５月予定表</t>
    <rPh sb="4" eb="5">
      <t>ネン</t>
    </rPh>
    <rPh sb="6" eb="7">
      <t>ガツ</t>
    </rPh>
    <rPh sb="7" eb="10">
      <t>ヨテイヒョウ</t>
    </rPh>
    <phoneticPr fontId="1"/>
  </si>
  <si>
    <t>最終更新：2022/5/25</t>
  </si>
  <si>
    <t>LAZO交流戦　県スポ　13:00～16:00</t>
  </si>
  <si>
    <t>(A)長岡NT芝生広場 9:00～12:00　(B)県3部 10:00～ ｸﾞﾗﾝﾎﾞｰﾁｪ @糸魚川</t>
  </si>
  <si>
    <t>U13北信越 14:30～ 松本山雅 @寺泊海浜</t>
  </si>
  <si>
    <t>１７：００～２１：００</t>
    <phoneticPr fontId="25"/>
  </si>
  <si>
    <t>(A)寺泊海浜公園 9:00～12:00　(B)県3部 9:30～ 県央FC 2nd @くびきふれあい</t>
  </si>
  <si>
    <t>F３交流戦　県スポ　13:00～16:00</t>
  </si>
  <si>
    <t>(A)TRM 県央FC 12:00～16:00 @三条月岡G　(B)長岡NTサッカー場　17:00～19:00</t>
  </si>
  <si>
    <t>U13北信越 14:30～ 長岡JY @ｱﾙﾋﾞﾚｯｼﾞ</t>
  </si>
  <si>
    <t>長岡NT芝生広場 16:00～18:00</t>
  </si>
  <si>
    <t>U13北信越 12:40～ ｱﾙﾋﾞ新潟 @ｱﾙﾋﾞﾚｯｼﾞ</t>
  </si>
  <si>
    <t>(A)TRM ROUSE新潟 13:00～16:00 @県スポ　(B)長岡NT　17:00～21:00</t>
  </si>
  <si>
    <t>(A)県3部 13:30～ 長岡JY 3nd @吉田ふれあい			(B)長岡NTサッカー場　17:00～19:00</t>
  </si>
  <si>
    <t>①北信越 11:40～ ｸﾞﾗﾝｾﾅ @ｸﾞﾗﾝｾﾅ　②夕方４時～７時　NTで練習</t>
    <rPh sb="28" eb="30">
      <t>ユウガタ</t>
    </rPh>
    <rPh sb="31" eb="32">
      <t>ジ</t>
    </rPh>
    <rPh sb="34" eb="35">
      <t>ジ</t>
    </rPh>
    <rPh sb="39" eb="41">
      <t>レンシュウ</t>
    </rPh>
    <phoneticPr fontId="25"/>
  </si>
  <si>
    <t>(2、3年)TRM アルティスタ 9:00～13:00 @魚沼大原</t>
  </si>
  <si>
    <t xml:space="preserve">長岡JY交流戦　15：00～18：00　寺泊		</t>
    <rPh sb="4" eb="7">
      <t>k</t>
    </rPh>
    <rPh sb="20" eb="22">
      <t>テラドマリ</t>
    </rPh>
    <phoneticPr fontId="25"/>
  </si>
  <si>
    <t>U15CY選手権 予選1次L 9:00～16:00 ＠三条市総合運動公園</t>
  </si>
  <si>
    <t>米百俵L　９時～３時　寺泊</t>
  </si>
  <si>
    <t>（2、3年選抜）U15CY選手権 予選2次L ＠柿崎総合公園　（CY以外ﾒﾝﾊﾞｰ）米百俵L 9:00-15:00 @寺泊</t>
  </si>
  <si>
    <t>未定</t>
  </si>
  <si>
    <t>(2、3年)TRM ヴァレミール 9:00～14:00 @小千谷千谷運動公園</t>
  </si>
  <si>
    <t>２０２２年４月予定表</t>
    <rPh sb="4" eb="5">
      <t>ネン</t>
    </rPh>
    <rPh sb="6" eb="7">
      <t>ガツ</t>
    </rPh>
    <rPh sb="7" eb="10">
      <t>ヨテイヒョウ</t>
    </rPh>
    <phoneticPr fontId="1"/>
  </si>
  <si>
    <t>最終更新：2022/4/27</t>
  </si>
  <si>
    <t>１年</t>
    <phoneticPr fontId="1"/>
  </si>
  <si>
    <t>２年</t>
    <phoneticPr fontId="1"/>
  </si>
  <si>
    <t>３年</t>
    <phoneticPr fontId="1"/>
  </si>
  <si>
    <r>
      <t xml:space="preserve">1～３年生 TRM ビルボ 17:00～20:00 @長岡NT  </t>
    </r>
    <r>
      <rPr>
        <sz val="11"/>
        <color indexed="10"/>
        <rFont val="游ゴシック"/>
        <family val="3"/>
        <charset val="128"/>
      </rPr>
      <t>※保護者説明会16時@長岡NT屋内テニスコート</t>
    </r>
    <phoneticPr fontId="1"/>
  </si>
  <si>
    <t>１年生+２年生（半分）　長岡NT芝生広場　12:00～15:00</t>
    <rPh sb="1" eb="2">
      <t>ネン</t>
    </rPh>
    <rPh sb="2" eb="3">
      <t>セイ</t>
    </rPh>
    <rPh sb="5" eb="6">
      <t>ネン</t>
    </rPh>
    <rPh sb="6" eb="7">
      <t>セイ</t>
    </rPh>
    <rPh sb="8" eb="10">
      <t>ハンブン</t>
    </rPh>
    <rPh sb="12" eb="14">
      <t>ナガオカ</t>
    </rPh>
    <rPh sb="16" eb="18">
      <t>シバフ</t>
    </rPh>
    <rPh sb="18" eb="20">
      <t>ヒロバ</t>
    </rPh>
    <phoneticPr fontId="1"/>
  </si>
  <si>
    <t>２年生（半分）+３年生　長岡NT芝生広場　9:00～12:00</t>
    <rPh sb="1" eb="3">
      <t>ネンセイ</t>
    </rPh>
    <rPh sb="4" eb="6">
      <t>ハンブン</t>
    </rPh>
    <rPh sb="9" eb="10">
      <t>ネン</t>
    </rPh>
    <rPh sb="10" eb="11">
      <t>セイ</t>
    </rPh>
    <rPh sb="12" eb="14">
      <t>ナガオカ</t>
    </rPh>
    <rPh sb="16" eb="18">
      <t>シバフ</t>
    </rPh>
    <rPh sb="18" eb="20">
      <t>ヒロバハンブン</t>
    </rPh>
    <phoneticPr fontId="1"/>
  </si>
  <si>
    <t>与板小　19:00～21:00 ※雨天時、同体育館</t>
    <rPh sb="17" eb="20">
      <t>ウテンジ</t>
    </rPh>
    <rPh sb="21" eb="22">
      <t>ドウ</t>
    </rPh>
    <rPh sb="22" eb="25">
      <t>タイイクカン</t>
    </rPh>
    <phoneticPr fontId="1"/>
  </si>
  <si>
    <t>長岡向陵高校　１９：００～２１：００</t>
    <phoneticPr fontId="1"/>
  </si>
  <si>
    <t>9時～15時　寺泊海浜公園多目的サッカー場</t>
    <rPh sb="1" eb="2">
      <t>ジ</t>
    </rPh>
    <rPh sb="5" eb="6">
      <t>ジ</t>
    </rPh>
    <rPh sb="7" eb="9">
      <t>テラドマリ</t>
    </rPh>
    <rPh sb="9" eb="11">
      <t>カイヒン</t>
    </rPh>
    <rPh sb="11" eb="13">
      <t>コウエン</t>
    </rPh>
    <rPh sb="13" eb="16">
      <t>タモクテキ</t>
    </rPh>
    <rPh sb="20" eb="21">
      <t>ジョウ</t>
    </rPh>
    <phoneticPr fontId="1"/>
  </si>
  <si>
    <t>９時～１２時　寺泊海浜公園多目的サッカー場</t>
    <rPh sb="1" eb="2">
      <t>ジ</t>
    </rPh>
    <rPh sb="5" eb="6">
      <t>ジ</t>
    </rPh>
    <rPh sb="7" eb="9">
      <t>テラドマリ</t>
    </rPh>
    <rPh sb="9" eb="11">
      <t>カイヒン</t>
    </rPh>
    <rPh sb="11" eb="13">
      <t>コウエン</t>
    </rPh>
    <rPh sb="13" eb="16">
      <t>タモクテキ</t>
    </rPh>
    <rPh sb="20" eb="21">
      <t>ジョウ</t>
    </rPh>
    <phoneticPr fontId="1"/>
  </si>
  <si>
    <t>TRM　グランセナ　10:00～13:00　２時～５時　与板小学校</t>
    <rPh sb="23" eb="24">
      <t>ジ</t>
    </rPh>
    <rPh sb="26" eb="27">
      <t>ジ</t>
    </rPh>
    <rPh sb="28" eb="33">
      <t>y</t>
    </rPh>
    <phoneticPr fontId="1"/>
  </si>
  <si>
    <t xml:space="preserve">(Ａ) TRM 中越高校 15時～18時 @長岡NT </t>
    <rPh sb="8" eb="10">
      <t>チュウエツ</t>
    </rPh>
    <rPh sb="10" eb="12">
      <t>コウコウ</t>
    </rPh>
    <rPh sb="15" eb="16">
      <t>ジ</t>
    </rPh>
    <rPh sb="19" eb="20">
      <t>ジ</t>
    </rPh>
    <phoneticPr fontId="1"/>
  </si>
  <si>
    <t>(B)12時～14時 練習@寺泊海浜公園</t>
    <phoneticPr fontId="1"/>
  </si>
  <si>
    <t>TRM グランボーチェ 1年生と２年生(半分)16:00～19:00　＠刈羽ぴあ</t>
    <phoneticPr fontId="1"/>
  </si>
  <si>
    <t>TRM JYFC 2年生（半分）と3年生  19:00～21:00 @長岡NT</t>
    <rPh sb="10" eb="12">
      <t>ネンセイ</t>
    </rPh>
    <rPh sb="13" eb="15">
      <t>ハンブン</t>
    </rPh>
    <rPh sb="18" eb="20">
      <t>ネンセイ</t>
    </rPh>
    <phoneticPr fontId="1"/>
  </si>
  <si>
    <t>寺泊海浜公園多目的サッカー場 17:00～20:00</t>
  </si>
  <si>
    <t>2.3年生 TRM 向陵高校 14:00～17:00　@長岡NTサッカー場</t>
    <rPh sb="10" eb="11">
      <t>ム</t>
    </rPh>
    <rPh sb="12" eb="14">
      <t>コウコウ</t>
    </rPh>
    <rPh sb="28" eb="30">
      <t>ナガオカ</t>
    </rPh>
    <rPh sb="36" eb="37">
      <t>ジョウ</t>
    </rPh>
    <phoneticPr fontId="1"/>
  </si>
  <si>
    <t>１年生　休み</t>
    <rPh sb="1" eb="3">
      <t>ネンセイ</t>
    </rPh>
    <rPh sb="4" eb="5">
      <t>ヤス</t>
    </rPh>
    <phoneticPr fontId="1"/>
  </si>
  <si>
    <t>２～３年　長岡NT屋内テニスコート</t>
    <rPh sb="3" eb="4">
      <t>ネン</t>
    </rPh>
    <phoneticPr fontId="1"/>
  </si>
  <si>
    <t>　２～３年　休み</t>
    <rPh sb="4" eb="5">
      <t>ネン</t>
    </rPh>
    <phoneticPr fontId="1"/>
  </si>
  <si>
    <t>２～３年　関原中</t>
    <rPh sb="3" eb="4">
      <t>ネン</t>
    </rPh>
    <phoneticPr fontId="1"/>
  </si>
  <si>
    <t>与板小　18:00～20:00</t>
    <phoneticPr fontId="1"/>
  </si>
  <si>
    <t>TRM 長岡ﾋﾞﾙﾎﾞｰﾄﾞ 9:00～12:00 @寺泊海浜</t>
    <rPh sb="4" eb="6">
      <t>ナガオカ</t>
    </rPh>
    <rPh sb="27" eb="29">
      <t>テラドマリ</t>
    </rPh>
    <rPh sb="29" eb="31">
      <t>カイヒン</t>
    </rPh>
    <phoneticPr fontId="1"/>
  </si>
  <si>
    <t>TRM (A)F3 12:00～16:00  (B)長岡ﾋﾞﾙﾎﾞｰﾄﾞ 16:00～20:00 @寺泊海浜</t>
    <phoneticPr fontId="1"/>
  </si>
  <si>
    <t xml:space="preserve">長岡NT 練習 17:00～19:00 </t>
    <phoneticPr fontId="1"/>
  </si>
  <si>
    <t xml:space="preserve">TRM (A)大手高校 12:30～16:30 @大手高校  (B)長岡NT 練習 17:00～19:00 </t>
    <rPh sb="7" eb="11">
      <t>オオテコウコウ</t>
    </rPh>
    <rPh sb="25" eb="29">
      <t>オオテコウコウ</t>
    </rPh>
    <rPh sb="34" eb="36">
      <t>ナガオカ</t>
    </rPh>
    <rPh sb="39" eb="41">
      <t>レンシュウ</t>
    </rPh>
    <phoneticPr fontId="1"/>
  </si>
  <si>
    <t>長岡NTサッカー場</t>
    <phoneticPr fontId="1"/>
  </si>
  <si>
    <t>①1年生　長岡NTサッカー場　１８：００～２１：００　　②２～３年生　長岡NTサッカー場　１７：００～２０：００</t>
    <phoneticPr fontId="1"/>
  </si>
  <si>
    <t>①1年生　長岡NTサッカー場　１８：００～２１：００　　②２～３年生　長岡NTサッカー場　１７：００～２０：００</t>
  </si>
  <si>
    <t>【エスプリ長岡ＦＣ　Ｕ－１５】　　　　２０２２年３月予定表　</t>
    <rPh sb="5" eb="7">
      <t>ナガオカ</t>
    </rPh>
    <rPh sb="23" eb="24">
      <t>ネン</t>
    </rPh>
    <rPh sb="25" eb="26">
      <t>ガツ</t>
    </rPh>
    <rPh sb="26" eb="28">
      <t>ヨテイ</t>
    </rPh>
    <rPh sb="28" eb="29">
      <t>ヒョウ</t>
    </rPh>
    <phoneticPr fontId="6"/>
  </si>
  <si>
    <t>更新日：</t>
    <rPh sb="0" eb="3">
      <t>コウシンビ</t>
    </rPh>
    <phoneticPr fontId="6"/>
  </si>
  <si>
    <t>日付</t>
    <rPh sb="0" eb="2">
      <t>ヒヅケ</t>
    </rPh>
    <phoneticPr fontId="6"/>
  </si>
  <si>
    <t>曜日</t>
    <rPh sb="0" eb="2">
      <t>ヨウビ</t>
    </rPh>
    <phoneticPr fontId="6"/>
  </si>
  <si>
    <t>１年</t>
    <rPh sb="1" eb="2">
      <t>ネン</t>
    </rPh>
    <phoneticPr fontId="6"/>
  </si>
  <si>
    <t>２年（３年）</t>
    <rPh sb="1" eb="2">
      <t>ネン</t>
    </rPh>
    <rPh sb="4" eb="5">
      <t>ネン</t>
    </rPh>
    <phoneticPr fontId="6"/>
  </si>
  <si>
    <t>(新1年生）</t>
    <rPh sb="1" eb="2">
      <t>シン</t>
    </rPh>
    <rPh sb="3" eb="5">
      <t>ネンセイ</t>
    </rPh>
    <phoneticPr fontId="6"/>
  </si>
  <si>
    <t>火</t>
    <rPh sb="0" eb="1">
      <t>カ</t>
    </rPh>
    <phoneticPr fontId="6"/>
  </si>
  <si>
    <t>関原中体育館</t>
    <phoneticPr fontId="6"/>
  </si>
  <si>
    <t>水</t>
    <rPh sb="0" eb="1">
      <t>スイ</t>
    </rPh>
    <phoneticPr fontId="6"/>
  </si>
  <si>
    <t>木</t>
    <rPh sb="0" eb="1">
      <t>モク</t>
    </rPh>
    <phoneticPr fontId="6"/>
  </si>
  <si>
    <t>与板体育館</t>
    <rPh sb="0" eb="2">
      <t>ヨイタ</t>
    </rPh>
    <rPh sb="2" eb="5">
      <t>タイイクカン</t>
    </rPh>
    <phoneticPr fontId="6"/>
  </si>
  <si>
    <t>１９：００～２０：３０</t>
    <phoneticPr fontId="6"/>
  </si>
  <si>
    <t>金</t>
    <rPh sb="0" eb="1">
      <t>キン</t>
    </rPh>
    <phoneticPr fontId="6"/>
  </si>
  <si>
    <t>与板小体育館</t>
    <rPh sb="0" eb="6">
      <t>ヨイタショウタイイクカン</t>
    </rPh>
    <phoneticPr fontId="6"/>
  </si>
  <si>
    <t>１９：３０～２１：００</t>
    <phoneticPr fontId="6"/>
  </si>
  <si>
    <t>土</t>
    <rPh sb="0" eb="1">
      <t>ツチ</t>
    </rPh>
    <phoneticPr fontId="6"/>
  </si>
  <si>
    <t>寺泊海浜公園多目的ｻｯｶｰ場</t>
    <rPh sb="0" eb="2">
      <t>テラドマリ</t>
    </rPh>
    <rPh sb="2" eb="4">
      <t>カイヒン</t>
    </rPh>
    <rPh sb="4" eb="6">
      <t>コウエン</t>
    </rPh>
    <rPh sb="6" eb="9">
      <t>タモクテキ</t>
    </rPh>
    <rPh sb="13" eb="14">
      <t>ジョウ</t>
    </rPh>
    <phoneticPr fontId="6"/>
  </si>
  <si>
    <t>９：００～１１：００</t>
    <phoneticPr fontId="6"/>
  </si>
  <si>
    <t>海浜公園　10:00～12:00</t>
    <rPh sb="0" eb="2">
      <t>カイヒン</t>
    </rPh>
    <rPh sb="2" eb="4">
      <t>コウエン</t>
    </rPh>
    <phoneticPr fontId="6"/>
  </si>
  <si>
    <t>日</t>
    <rPh sb="0" eb="1">
      <t>ニチ</t>
    </rPh>
    <phoneticPr fontId="6"/>
  </si>
  <si>
    <t>月</t>
    <rPh sb="0" eb="1">
      <t>ゲツ</t>
    </rPh>
    <phoneticPr fontId="6"/>
  </si>
  <si>
    <t>中之島中体育館</t>
    <rPh sb="0" eb="3">
      <t>ナカノシマ</t>
    </rPh>
    <rPh sb="3" eb="4">
      <t>チュウ</t>
    </rPh>
    <phoneticPr fontId="6"/>
  </si>
  <si>
    <t>与板小　７時～９時</t>
    <rPh sb="0" eb="2">
      <t>ヨイタ</t>
    </rPh>
    <rPh sb="2" eb="3">
      <t>ショウ</t>
    </rPh>
    <rPh sb="5" eb="6">
      <t>ジ</t>
    </rPh>
    <rPh sb="8" eb="9">
      <t>ジ</t>
    </rPh>
    <phoneticPr fontId="6"/>
  </si>
  <si>
    <t>　１９：００～２１：００</t>
    <phoneticPr fontId="6"/>
  </si>
  <si>
    <t>土</t>
    <rPh sb="0" eb="1">
      <t>ド</t>
    </rPh>
    <phoneticPr fontId="6"/>
  </si>
  <si>
    <t>１６：００～１９：００</t>
    <phoneticPr fontId="6"/>
  </si>
  <si>
    <t>与板小　１０：３０～１２時</t>
    <rPh sb="0" eb="2">
      <t>ヨイタ</t>
    </rPh>
    <rPh sb="2" eb="3">
      <t>ショウ</t>
    </rPh>
    <rPh sb="12" eb="13">
      <t>ジ</t>
    </rPh>
    <phoneticPr fontId="6"/>
  </si>
  <si>
    <t>寺泊スポーツセンター　</t>
    <rPh sb="0" eb="2">
      <t>テラドマリ</t>
    </rPh>
    <phoneticPr fontId="6"/>
  </si>
  <si>
    <t>寺泊スポ　１１：００～１３：００</t>
    <rPh sb="0" eb="2">
      <t>テラドマリ</t>
    </rPh>
    <phoneticPr fontId="6"/>
  </si>
  <si>
    <t>中之島中体育館</t>
    <rPh sb="0" eb="3">
      <t>ナカノシマ</t>
    </rPh>
    <phoneticPr fontId="6"/>
  </si>
  <si>
    <t>中之島体育館　半面　</t>
    <rPh sb="0" eb="3">
      <t>ナカノシマ</t>
    </rPh>
    <rPh sb="3" eb="6">
      <t>タイイクカン</t>
    </rPh>
    <rPh sb="7" eb="9">
      <t>ハンメン</t>
    </rPh>
    <phoneticPr fontId="6"/>
  </si>
  <si>
    <t>１８：００～２１：００※時間調整</t>
    <rPh sb="12" eb="16">
      <t>ジカンチョウセイ</t>
    </rPh>
    <phoneticPr fontId="6"/>
  </si>
  <si>
    <t>　関原中体育館　１９：００～２１：００</t>
    <rPh sb="1" eb="4">
      <t>セキハラチュウ</t>
    </rPh>
    <rPh sb="4" eb="7">
      <t>タイイクカン</t>
    </rPh>
    <phoneticPr fontId="6"/>
  </si>
  <si>
    <t>寺泊スポ　１１：００～１３：００</t>
    <phoneticPr fontId="6"/>
  </si>
  <si>
    <t>１５：００～１７：００</t>
    <phoneticPr fontId="6"/>
  </si>
  <si>
    <t>海浜公園　１３：００～１５：００</t>
    <rPh sb="0" eb="2">
      <t>カイヒン</t>
    </rPh>
    <rPh sb="2" eb="4">
      <t>コウエン</t>
    </rPh>
    <phoneticPr fontId="6"/>
  </si>
  <si>
    <t>みしま体育館　　BC２面　</t>
    <rPh sb="3" eb="6">
      <t>タイイクカン</t>
    </rPh>
    <rPh sb="11" eb="12">
      <t>メン</t>
    </rPh>
    <phoneticPr fontId="6"/>
  </si>
  <si>
    <t>19:30～21:00（小学生18:00～19:30）</t>
    <rPh sb="12" eb="15">
      <t>ショウガクセイ</t>
    </rPh>
    <phoneticPr fontId="6"/>
  </si>
  <si>
    <t>中之島体育館　18:00～20:00　半面</t>
    <rPh sb="0" eb="3">
      <t>ナカノシマ</t>
    </rPh>
    <rPh sb="3" eb="6">
      <t>タイイクカン</t>
    </rPh>
    <rPh sb="19" eb="21">
      <t>ハンメン</t>
    </rPh>
    <phoneticPr fontId="6"/>
  </si>
  <si>
    <t>フットサル中越大会　ルフレ</t>
    <rPh sb="5" eb="9">
      <t>チュウエツタイカイ</t>
    </rPh>
    <phoneticPr fontId="6"/>
  </si>
  <si>
    <t>寺泊スポーツセンター　９：００～１３：００</t>
    <rPh sb="0" eb="2">
      <t>テラドマリ</t>
    </rPh>
    <phoneticPr fontId="6"/>
  </si>
  <si>
    <t>フットサル中越大会　U15　デコール</t>
    <rPh sb="5" eb="9">
      <t>チュウエツタイカイ</t>
    </rPh>
    <phoneticPr fontId="6"/>
  </si>
  <si>
    <t>寺泊スポーツセンター　１３：００～１７：００</t>
    <rPh sb="0" eb="2">
      <t>テラドマリ</t>
    </rPh>
    <phoneticPr fontId="6"/>
  </si>
  <si>
    <t>寺泊スポ　１：００～３：００</t>
    <rPh sb="0" eb="2">
      <t>テラドマリ</t>
    </rPh>
    <phoneticPr fontId="6"/>
  </si>
  <si>
    <t>７時～９時　中之島体育館　半面</t>
    <phoneticPr fontId="5"/>
  </si>
  <si>
    <t>全学年　中之島体育館　全面　１９：００～２１：００</t>
    <rPh sb="0" eb="3">
      <t>ゼンガクネン</t>
    </rPh>
    <rPh sb="11" eb="13">
      <t>ゼンメン</t>
    </rPh>
    <phoneticPr fontId="6"/>
  </si>
  <si>
    <t>試合参加選手</t>
    <rPh sb="0" eb="2">
      <t>シアイ</t>
    </rPh>
    <rPh sb="2" eb="4">
      <t>サンカ</t>
    </rPh>
    <rPh sb="4" eb="6">
      <t>センシュ</t>
    </rPh>
    <phoneticPr fontId="6"/>
  </si>
  <si>
    <t>フットサル</t>
    <phoneticPr fontId="6"/>
  </si>
  <si>
    <t>U-15（３年生以下）</t>
    <rPh sb="6" eb="10">
      <t>ネンセイイカ</t>
    </rPh>
    <phoneticPr fontId="6"/>
  </si>
  <si>
    <t>U-14（２年生以下）</t>
    <rPh sb="6" eb="10">
      <t>ネンセイイカ</t>
    </rPh>
    <phoneticPr fontId="6"/>
  </si>
  <si>
    <t>U-13（１年生以下）</t>
    <rPh sb="6" eb="10">
      <t>ネンセイイカ</t>
    </rPh>
    <phoneticPr fontId="6"/>
  </si>
  <si>
    <t>※以下の事項に該当する場合は参加を見合わせましょう。</t>
    <phoneticPr fontId="6"/>
  </si>
  <si>
    <t>・体調がよくない（登校の基準を満たせず学校を休んだ・夕方、発熱・咳など体調がすぐれない）</t>
    <rPh sb="9" eb="11">
      <t>トウコウ</t>
    </rPh>
    <rPh sb="12" eb="14">
      <t>キジュン</t>
    </rPh>
    <rPh sb="15" eb="16">
      <t>ミ</t>
    </rPh>
    <rPh sb="19" eb="21">
      <t>ガッコウ</t>
    </rPh>
    <rPh sb="22" eb="23">
      <t>ヤス</t>
    </rPh>
    <rPh sb="26" eb="28">
      <t>ユウガタ</t>
    </rPh>
    <rPh sb="35" eb="37">
      <t>タイチョウ</t>
    </rPh>
    <phoneticPr fontId="6"/>
  </si>
  <si>
    <t>・同居の家族や身近な人に感染、または濃厚接触の可能性がある場合</t>
    <rPh sb="18" eb="22">
      <t>ノウコウセッショク</t>
    </rPh>
    <rPh sb="23" eb="26">
      <t>カノウセイ</t>
    </rPh>
    <rPh sb="29" eb="31">
      <t>バアイ</t>
    </rPh>
    <phoneticPr fontId="6"/>
  </si>
  <si>
    <t>・非常（緊急）事態宣言の発令地域を訪問し、発令地域の人と濃厚接触があった</t>
    <rPh sb="1" eb="3">
      <t>ヒジョウ</t>
    </rPh>
    <rPh sb="4" eb="6">
      <t>キンキュウ</t>
    </rPh>
    <rPh sb="7" eb="9">
      <t>ジタイ</t>
    </rPh>
    <rPh sb="9" eb="11">
      <t>センゲン</t>
    </rPh>
    <rPh sb="12" eb="14">
      <t>ハツレイ</t>
    </rPh>
    <rPh sb="21" eb="23">
      <t>ハツレイ</t>
    </rPh>
    <phoneticPr fontId="6"/>
  </si>
  <si>
    <t>（止むを得ず、接触した場合は２週間程度、様子を見る）</t>
    <rPh sb="1" eb="2">
      <t>ヤ</t>
    </rPh>
    <rPh sb="4" eb="5">
      <t>エ</t>
    </rPh>
    <rPh sb="7" eb="9">
      <t>セッショク</t>
    </rPh>
    <rPh sb="11" eb="13">
      <t>バアイ</t>
    </rPh>
    <rPh sb="15" eb="17">
      <t>シュウカン</t>
    </rPh>
    <rPh sb="17" eb="19">
      <t>テイド</t>
    </rPh>
    <rPh sb="20" eb="22">
      <t>ヨウス</t>
    </rPh>
    <rPh sb="23" eb="24">
      <t>ミ</t>
    </rPh>
    <phoneticPr fontId="6"/>
  </si>
  <si>
    <t>・海外渡航者、もしくは海外渡航者の同居の親族（渡航した場合の本人、親族は２週間程度、様子を見る）</t>
    <rPh sb="1" eb="3">
      <t>カイガイ</t>
    </rPh>
    <rPh sb="3" eb="6">
      <t>トコウシャ</t>
    </rPh>
    <rPh sb="11" eb="13">
      <t>カイガイ</t>
    </rPh>
    <rPh sb="13" eb="15">
      <t>トコウ</t>
    </rPh>
    <rPh sb="15" eb="16">
      <t>シャ</t>
    </rPh>
    <rPh sb="17" eb="19">
      <t>ドウキョ</t>
    </rPh>
    <rPh sb="20" eb="22">
      <t>シンゾク</t>
    </rPh>
    <rPh sb="23" eb="25">
      <t>トコウ</t>
    </rPh>
    <rPh sb="30" eb="32">
      <t>ホンニン</t>
    </rPh>
    <rPh sb="33" eb="35">
      <t>シンゾク</t>
    </rPh>
    <phoneticPr fontId="6"/>
  </si>
  <si>
    <t>・味覚や嗅覚が無い</t>
    <rPh sb="1" eb="3">
      <t>ミカク</t>
    </rPh>
    <rPh sb="4" eb="6">
      <t>キュウカク</t>
    </rPh>
    <rPh sb="7" eb="8">
      <t>ナ</t>
    </rPh>
    <phoneticPr fontId="6"/>
  </si>
  <si>
    <t>祝日名</t>
  </si>
  <si>
    <t>元</t>
  </si>
  <si>
    <t>成</t>
  </si>
  <si>
    <t>建</t>
  </si>
  <si>
    <t>天</t>
  </si>
  <si>
    <t>春</t>
  </si>
  <si>
    <t>昭</t>
  </si>
  <si>
    <t>憲</t>
  </si>
  <si>
    <t>み</t>
  </si>
  <si>
    <t>こ</t>
  </si>
  <si>
    <t>海</t>
  </si>
  <si>
    <t>山</t>
  </si>
  <si>
    <t>敬</t>
  </si>
  <si>
    <t>秋</t>
  </si>
  <si>
    <t>ス</t>
  </si>
  <si>
    <t>文</t>
  </si>
  <si>
    <t>勤</t>
  </si>
  <si>
    <t>正</t>
  </si>
  <si>
    <t xml:space="preserve"> 　体作りトレーニング　関原中 　１９：００～２１：００</t>
    <rPh sb="2" eb="3">
      <t>カラダ</t>
    </rPh>
    <rPh sb="3" eb="4">
      <t>ツク</t>
    </rPh>
    <phoneticPr fontId="25"/>
  </si>
  <si>
    <t>正徳不可</t>
    <rPh sb="0" eb="2">
      <t>ショウトク</t>
    </rPh>
    <rPh sb="2" eb="4">
      <t>フカ</t>
    </rPh>
    <phoneticPr fontId="25"/>
  </si>
  <si>
    <t>全学年　中之島中体育館　１９：００～２１：００　　※新１年生説明会</t>
    <rPh sb="0" eb="3">
      <t>ゼンガクネン</t>
    </rPh>
    <rPh sb="26" eb="27">
      <t>シン</t>
    </rPh>
    <rPh sb="28" eb="30">
      <t>ネンセイ</t>
    </rPh>
    <rPh sb="30" eb="33">
      <t>セツメイカイ</t>
    </rPh>
    <phoneticPr fontId="25"/>
  </si>
  <si>
    <t>U-15メンバー　フットサル県大会　五泉</t>
    <rPh sb="14" eb="17">
      <t>ケンタイカイ</t>
    </rPh>
    <rPh sb="18" eb="20">
      <t>ゴセン</t>
    </rPh>
    <phoneticPr fontId="25"/>
  </si>
  <si>
    <t>U-15メンバー　中越地区フットサル　三条市体育文化会館</t>
    <phoneticPr fontId="25"/>
  </si>
  <si>
    <t>Jrユース　卒団式　８：３０～正徳館　午後～与板体育館</t>
    <rPh sb="6" eb="9">
      <t>ソツダンシキ</t>
    </rPh>
    <rPh sb="15" eb="18">
      <t>ショウトクカン</t>
    </rPh>
    <rPh sb="19" eb="21">
      <t>ゴゴ</t>
    </rPh>
    <rPh sb="22" eb="27">
      <t>y</t>
    </rPh>
    <phoneticPr fontId="25"/>
  </si>
  <si>
    <t>柏崎ユナ　１６時～１９時　ラピカ</t>
    <rPh sb="0" eb="2">
      <t>カシワザキ</t>
    </rPh>
    <rPh sb="7" eb="8">
      <t>ジ</t>
    </rPh>
    <rPh sb="11" eb="12">
      <t>ジ</t>
    </rPh>
    <phoneticPr fontId="25"/>
  </si>
  <si>
    <t>県央TRM　３時～６時　寺泊人工芝</t>
    <rPh sb="0" eb="2">
      <t>ケンオウ</t>
    </rPh>
    <rPh sb="7" eb="8">
      <t>ジ</t>
    </rPh>
    <rPh sb="10" eb="11">
      <t>ジ</t>
    </rPh>
    <rPh sb="12" eb="14">
      <t>テラドマリ</t>
    </rPh>
    <rPh sb="14" eb="17">
      <t>ジンコウシバ</t>
    </rPh>
    <phoneticPr fontId="25"/>
  </si>
  <si>
    <t>長岡アルビ交流戦　１９時～２１時　寺泊人工芝</t>
    <rPh sb="0" eb="2">
      <t>ナガオカ</t>
    </rPh>
    <rPh sb="5" eb="8">
      <t>k</t>
    </rPh>
    <rPh sb="11" eb="12">
      <t>ジ</t>
    </rPh>
    <rPh sb="15" eb="16">
      <t>ジ</t>
    </rPh>
    <rPh sb="17" eb="19">
      <t>テラドマリ</t>
    </rPh>
    <rPh sb="19" eb="22">
      <t>ジンコウシバ</t>
    </rPh>
    <phoneticPr fontId="25"/>
  </si>
  <si>
    <t>長岡アルビ交流戦　１２時～　寺泊人工芝</t>
    <rPh sb="0" eb="2">
      <t>ナガオカ</t>
    </rPh>
    <rPh sb="5" eb="8">
      <t>k</t>
    </rPh>
    <rPh sb="11" eb="12">
      <t>ジ</t>
    </rPh>
    <rPh sb="14" eb="16">
      <t>テラドマリ</t>
    </rPh>
    <rPh sb="16" eb="19">
      <t>ジンコウシバ</t>
    </rPh>
    <phoneticPr fontId="25"/>
  </si>
  <si>
    <t>中之島体育館　JY交流戦　9時～12時</t>
    <rPh sb="0" eb="3">
      <t>ナカノシマ</t>
    </rPh>
    <rPh sb="9" eb="12">
      <t>k</t>
    </rPh>
    <rPh sb="14" eb="15">
      <t>ジ</t>
    </rPh>
    <rPh sb="18" eb="19">
      <t>ジ</t>
    </rPh>
    <phoneticPr fontId="25"/>
  </si>
  <si>
    <t>４時～６時　寺泊</t>
    <rPh sb="1" eb="2">
      <t>ジ</t>
    </rPh>
    <rPh sb="4" eb="5">
      <t>ジ</t>
    </rPh>
    <rPh sb="6" eb="8">
      <t>テラドマリ</t>
    </rPh>
    <phoneticPr fontId="25"/>
  </si>
  <si>
    <t>３時～６時　寺泊人工芝脇で練習</t>
    <rPh sb="11" eb="12">
      <t>ワキ</t>
    </rPh>
    <rPh sb="13" eb="15">
      <t>レンシュウ</t>
    </rPh>
    <phoneticPr fontId="25"/>
  </si>
  <si>
    <t>16～19寺泊</t>
    <rPh sb="5" eb="7">
      <t>テラドマリ</t>
    </rPh>
    <phoneticPr fontId="25"/>
  </si>
  <si>
    <t>全学年　夕方４時～７時　寺泊人工芝</t>
    <rPh sb="0" eb="3">
      <t>ゼンガクネン</t>
    </rPh>
    <rPh sb="4" eb="6">
      <t>ユウガタ</t>
    </rPh>
    <rPh sb="7" eb="8">
      <t>ジ</t>
    </rPh>
    <rPh sb="10" eb="11">
      <t>ジ</t>
    </rPh>
    <rPh sb="12" eb="14">
      <t>テラドマリ</t>
    </rPh>
    <rPh sb="14" eb="17">
      <t>ジンコウシバ</t>
    </rPh>
    <phoneticPr fontId="25"/>
  </si>
  <si>
    <t>正徳館高校体育館　9時～11時</t>
    <rPh sb="10" eb="11">
      <t>ジ</t>
    </rPh>
    <rPh sb="14" eb="15">
      <t>ジ</t>
    </rPh>
    <phoneticPr fontId="25"/>
  </si>
  <si>
    <t>【エスプリ長岡ＦＣ　Ｕ－１５】</t>
  </si>
  <si>
    <t>最終更新：2023/2/16</t>
  </si>
  <si>
    <t>1年生&amp;新1年生</t>
  </si>
  <si>
    <t>２年</t>
  </si>
  <si>
    <t>３年</t>
  </si>
  <si>
    <t>寺泊グラウド　19：00〜21：00</t>
  </si>
  <si>
    <t>刈羽ピアパーク 12：00～16：00</t>
  </si>
  <si>
    <t>刈羽ピアパーク  9：00～13：00</t>
  </si>
  <si>
    <t>VS【ＪＹ】</t>
  </si>
  <si>
    <t>越路体育館 17:00〜20:00</t>
  </si>
  <si>
    <t>中之島中学校　19:00～21:00</t>
  </si>
  <si>
    <t xml:space="preserve"> 　　寺泊グランド　19：00～21：00</t>
  </si>
  <si>
    <t>寺泊グランド　19:00～21:00</t>
  </si>
  <si>
    <t>寺泊グランド【1年生2年生】</t>
  </si>
  <si>
    <t>VS【長岡ビルボード】１７〜２１時</t>
  </si>
  <si>
    <t xml:space="preserve">寺泊体育館  11:00〜13:00 </t>
  </si>
  <si>
    <t>寺泊体育館 8:30〜11:00</t>
  </si>
  <si>
    <t>寺泊体育館　15：00～17：00</t>
  </si>
  <si>
    <t>寺泊体育館　13：00～15：00</t>
  </si>
  <si>
    <t>OFF DAY</t>
  </si>
  <si>
    <t>長野フォルツァ1.2年生日帰り</t>
  </si>
  <si>
    <t>長野遠征　VSフォルツァ松本</t>
  </si>
  <si>
    <t>【問合せ先】</t>
  </si>
  <si>
    <t>監督</t>
  </si>
  <si>
    <t>斎藤　匠</t>
  </si>
  <si>
    <t>　ケータイ</t>
  </si>
  <si>
    <t>080-2188-7550</t>
  </si>
  <si>
    <t>　携帯mail</t>
  </si>
  <si>
    <t>takumi.sena0623@icloud.com</t>
  </si>
  <si>
    <t>　e-mail</t>
  </si>
  <si>
    <t>takumi11221122@icloud.com</t>
  </si>
  <si>
    <r>
      <rPr>
        <sz val="11"/>
        <color rgb="FF000000"/>
        <rFont val="Meiryo"/>
        <family val="3"/>
        <charset val="128"/>
      </rPr>
      <t>・</t>
    </r>
    <r>
      <rPr>
        <strike/>
        <sz val="11"/>
        <color rgb="FFFF0000"/>
        <rFont val="Meiryo"/>
        <family val="3"/>
        <charset val="128"/>
      </rPr>
      <t>同居の家族や身近な人が濃厚接触者に指定された。</t>
    </r>
    <r>
      <rPr>
        <b/>
        <sz val="11"/>
        <color rgb="FFFF0000"/>
        <rFont val="Meiryo"/>
        <family val="3"/>
        <charset val="128"/>
      </rPr>
      <t>同居の家族や身近な人に感染が疑われる人がいる。</t>
    </r>
  </si>
  <si>
    <t>ニュータウンG　13:00〜15:00</t>
    <phoneticPr fontId="25"/>
  </si>
  <si>
    <t>鳥屋野球場Ｇ【F.THREE】 13：00～15：00</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</si>
</sst>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quot;日&quot;"/>
    <numFmt numFmtId="177" formatCode="d"/>
    <numFmt numFmtId="178" formatCode="[$-F800]dddd\,\ mmmm\ dd\,\ yyyy"/>
  </numFmts>
  <fonts count="51">
    <font>
      <sz val="11"/>
      <color theme="1"/>
      <name val="游ゴシック"/>
      <family val="3"/>
      <charset val="128"/>
      <scheme val="minor"/>
    </font>
    <font>
      <sz val="6"/>
      <name val="游ゴシック"/>
      <family val="3"/>
      <charset val="128"/>
    </font>
    <font>
      <sz val="11"/>
      <color indexed="10"/>
      <name val="游ゴシック"/>
      <family val="3"/>
      <charset val="128"/>
    </font>
    <font>
      <sz val="11"/>
      <name val="ＭＳ Ｐゴシック"/>
      <family val="3"/>
      <charset val="128"/>
    </font>
    <font>
      <sz val="14"/>
      <name val="ＭＳ Ｐゴシック"/>
      <family val="3"/>
      <charset val="128"/>
    </font>
    <font>
      <sz val="6"/>
      <name val="游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1"/>
      <name val="ＭＳ Ｐゴシック"/>
      <family val="3"/>
      <charset val="128"/>
    </font>
    <font>
      <sz val="11"/>
      <color theme="1"/>
      <name val="游ゴシック"/>
      <family val="3"/>
      <charset val="128"/>
      <scheme val="minor"/>
    </font>
    <font>
      <b/>
      <sz val="11"/>
      <color theme="0"/>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0"/>
      <color rgb="FF000000"/>
      <name val="Meiryo UI"/>
      <family val="3"/>
      <charset val="128"/>
    </font>
    <font>
      <sz val="10"/>
      <color rgb="FFFF0000"/>
      <name val="ＭＳ Ｐゴシック"/>
      <family val="3"/>
      <charset val="128"/>
    </font>
    <font>
      <sz val="14"/>
      <color theme="1"/>
      <name val="ＭＳ Ｐゴシック"/>
      <family val="3"/>
      <charset val="128"/>
    </font>
    <font>
      <sz val="10"/>
      <color theme="1"/>
      <name val="ＭＳ Ｐゴシック"/>
      <family val="3"/>
      <charset val="128"/>
    </font>
    <font>
      <sz val="12"/>
      <color rgb="FFFF0000"/>
      <name val="游ゴシック"/>
      <family val="3"/>
      <charset val="128"/>
      <scheme val="minor"/>
    </font>
    <font>
      <sz val="12"/>
      <color theme="1"/>
      <name val="游ゴシック"/>
      <family val="3"/>
      <charset val="128"/>
      <scheme val="minor"/>
    </font>
    <font>
      <sz val="11"/>
      <color rgb="FF000000"/>
      <name val="游ゴシック"/>
      <family val="3"/>
      <charset val="128"/>
    </font>
    <font>
      <sz val="6"/>
      <name val="游ゴシック"/>
      <family val="3"/>
      <charset val="128"/>
      <scheme val="minor"/>
    </font>
    <font>
      <sz val="11"/>
      <color rgb="FFFF0000"/>
      <name val="游ゴシック"/>
      <family val="3"/>
      <charset val="128"/>
    </font>
    <font>
      <sz val="11"/>
      <name val="游ゴシック"/>
      <family val="3"/>
      <charset val="128"/>
      <scheme val="minor"/>
    </font>
    <font>
      <sz val="11"/>
      <color rgb="FF000000"/>
      <name val="游ゴシック"/>
      <family val="3"/>
      <charset val="128"/>
      <scheme val="minor"/>
    </font>
    <font>
      <sz val="11"/>
      <color theme="1"/>
      <name val="游ゴシック"/>
      <family val="3"/>
      <charset val="128"/>
    </font>
    <font>
      <b/>
      <sz val="11"/>
      <color rgb="FFFFFFFF"/>
      <name val="游ゴシック"/>
      <family val="3"/>
      <charset val="128"/>
      <scheme val="minor"/>
    </font>
    <font>
      <strike/>
      <sz val="11"/>
      <color rgb="FFFF0000"/>
      <name val="游ゴシック"/>
      <family val="3"/>
      <charset val="128"/>
    </font>
    <font>
      <b/>
      <sz val="11"/>
      <color rgb="FFFF0000"/>
      <name val="游ゴシック"/>
      <family val="3"/>
      <charset val="128"/>
    </font>
    <font>
      <sz val="8"/>
      <color theme="1"/>
      <name val="游ゴシック"/>
      <family val="3"/>
      <charset val="128"/>
      <scheme val="minor"/>
    </font>
    <font>
      <b/>
      <sz val="11"/>
      <color rgb="FF000000"/>
      <name val="游ゴシック"/>
      <family val="3"/>
      <charset val="128"/>
    </font>
    <font>
      <b/>
      <sz val="11"/>
      <name val="游ゴシック"/>
      <family val="3"/>
      <charset val="128"/>
      <scheme val="minor"/>
    </font>
    <font>
      <sz val="11"/>
      <color rgb="FF000000"/>
      <name val="游ゴシック"/>
      <family val="3"/>
      <charset val="128"/>
    </font>
    <font>
      <sz val="11"/>
      <color rgb="FFFF0000"/>
      <name val="游ゴシック"/>
      <family val="3"/>
      <charset val="128"/>
    </font>
    <font>
      <sz val="11"/>
      <color theme="1"/>
      <name val="游ゴシック"/>
      <family val="3"/>
      <charset val="128"/>
      <scheme val="minor"/>
    </font>
    <font>
      <b/>
      <sz val="11"/>
      <color theme="1"/>
      <name val="Meiryo"/>
      <family val="3"/>
      <charset val="128"/>
    </font>
    <font>
      <b/>
      <sz val="14"/>
      <color theme="1"/>
      <name val="Meiryo"/>
      <family val="3"/>
      <charset val="128"/>
    </font>
    <font>
      <sz val="11"/>
      <color theme="1"/>
      <name val="Meiryo"/>
      <family val="3"/>
      <charset val="128"/>
    </font>
    <font>
      <b/>
      <sz val="11"/>
      <color theme="0"/>
      <name val="Meiryo"/>
      <family val="3"/>
      <charset val="128"/>
    </font>
    <font>
      <sz val="11"/>
      <name val="Calibri"/>
      <family val="2"/>
    </font>
    <font>
      <b/>
      <sz val="11"/>
      <color rgb="FFFFFFFF"/>
      <name val="Meiryo"/>
      <family val="3"/>
      <charset val="128"/>
    </font>
    <font>
      <b/>
      <sz val="11"/>
      <color rgb="FFFF0000"/>
      <name val="Meiryo"/>
      <family val="3"/>
      <charset val="128"/>
    </font>
    <font>
      <b/>
      <sz val="11"/>
      <color rgb="FF000000"/>
      <name val="Meiryo"/>
      <family val="3"/>
      <charset val="128"/>
    </font>
    <font>
      <b/>
      <sz val="11"/>
      <color rgb="FF0000FF"/>
      <name val="Meiryo"/>
      <family val="3"/>
      <charset val="128"/>
    </font>
    <font>
      <b/>
      <sz val="11"/>
      <color rgb="FFFF00FF"/>
      <name val="Meiryo"/>
      <family val="3"/>
      <charset val="128"/>
    </font>
    <font>
      <sz val="11"/>
      <color rgb="FF000000"/>
      <name val="Meiryo"/>
      <family val="3"/>
      <charset val="128"/>
    </font>
    <font>
      <strike/>
      <sz val="11"/>
      <color rgb="FFFF0000"/>
      <name val="Meiryo"/>
      <family val="3"/>
      <charset val="128"/>
    </font>
  </fonts>
  <fills count="34">
    <fill>
      <patternFill patternType="none"/>
    </fill>
    <fill>
      <patternFill patternType="gray125"/>
    </fill>
    <fill>
      <patternFill patternType="solid">
        <fgColor indexed="65"/>
        <bgColor indexed="64"/>
      </patternFill>
    </fill>
    <fill>
      <patternFill patternType="solid">
        <fgColor rgb="FFF6F6F6"/>
        <bgColor indexed="64"/>
      </patternFill>
    </fill>
    <fill>
      <patternFill patternType="solid">
        <fgColor rgb="FFFCE4D6"/>
        <bgColor indexed="64"/>
      </patternFill>
    </fill>
    <fill>
      <patternFill patternType="solid">
        <fgColor theme="0"/>
        <bgColor theme="0"/>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rgb="FF92D050"/>
        <bgColor indexed="64"/>
      </patternFill>
    </fill>
    <fill>
      <patternFill patternType="solid">
        <fgColor rgb="FFD9D9D9"/>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FF"/>
        <bgColor indexed="64"/>
      </patternFill>
    </fill>
    <fill>
      <patternFill patternType="solid">
        <fgColor rgb="FFC6E0B4"/>
        <bgColor indexed="64"/>
      </patternFill>
    </fill>
    <fill>
      <patternFill patternType="solid">
        <fgColor rgb="FFF8CBAD"/>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203764"/>
        <bgColor indexed="64"/>
      </patternFill>
    </fill>
    <fill>
      <patternFill patternType="solid">
        <fgColor theme="5" tint="0.59999389629810485"/>
        <bgColor indexed="64"/>
      </patternFill>
    </fill>
    <fill>
      <patternFill patternType="solid">
        <fgColor rgb="FF00B0F0"/>
        <bgColor indexed="64"/>
      </patternFill>
    </fill>
    <fill>
      <patternFill patternType="solid">
        <fgColor rgb="FFDDEBF7"/>
        <bgColor indexed="64"/>
      </patternFill>
    </fill>
    <fill>
      <patternFill patternType="solid">
        <fgColor rgb="FF002060"/>
        <bgColor rgb="FF002060"/>
      </patternFill>
    </fill>
    <fill>
      <patternFill patternType="solid">
        <fgColor rgb="FF203764"/>
        <bgColor rgb="FF203764"/>
      </patternFill>
    </fill>
    <fill>
      <patternFill patternType="solid">
        <fgColor rgb="FFFFFFFF"/>
        <bgColor rgb="FFFFFFFF"/>
      </patternFill>
    </fill>
    <fill>
      <patternFill patternType="solid">
        <fgColor rgb="FF00FF00"/>
        <bgColor rgb="FF00FF00"/>
      </patternFill>
    </fill>
    <fill>
      <patternFill patternType="solid">
        <fgColor rgb="FF00FFFF"/>
        <bgColor rgb="FF00FFFF"/>
      </patternFill>
    </fill>
    <fill>
      <patternFill patternType="solid">
        <fgColor rgb="FFFFFF00"/>
        <bgColor rgb="FFFFFF00"/>
      </patternFill>
    </fill>
    <fill>
      <patternFill patternType="solid">
        <fgColor rgb="FFFFD966"/>
        <bgColor rgb="FFFFD966"/>
      </patternFill>
    </fill>
    <fill>
      <patternFill patternType="solid">
        <fgColor rgb="FFEA9999"/>
        <bgColor rgb="FFEA9999"/>
      </patternFill>
    </fill>
    <fill>
      <patternFill patternType="solid">
        <fgColor rgb="FF93C47D"/>
        <bgColor rgb="FF93C47D"/>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style="double">
        <color indexed="64"/>
      </left>
      <right/>
      <top style="thin">
        <color indexed="64"/>
      </top>
      <bottom style="thin">
        <color indexed="64"/>
      </bottom>
      <diagonal style="thin">
        <color indexed="64"/>
      </diagonal>
    </border>
    <border diagonalUp="1">
      <left/>
      <right style="dotted">
        <color indexed="64"/>
      </right>
      <top style="thin">
        <color indexed="64"/>
      </top>
      <bottom style="thin">
        <color indexed="64"/>
      </bottom>
      <diagonal style="thin">
        <color indexed="64"/>
      </diagonal>
    </border>
    <border diagonalUp="1">
      <left style="dott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diagonalUp="1">
      <left style="double">
        <color indexed="64"/>
      </left>
      <right/>
      <top style="double">
        <color indexed="64"/>
      </top>
      <bottom style="thin">
        <color indexed="64"/>
      </bottom>
      <diagonal style="thin">
        <color indexed="64"/>
      </diagonal>
    </border>
    <border diagonalUp="1">
      <left/>
      <right style="dotted">
        <color indexed="64"/>
      </right>
      <top style="double">
        <color indexed="64"/>
      </top>
      <bottom style="thin">
        <color indexed="64"/>
      </bottom>
      <diagonal style="thin">
        <color indexed="64"/>
      </diagonal>
    </border>
    <border diagonalUp="1">
      <left style="dotted">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left style="thin">
        <color rgb="FF000000"/>
      </left>
      <right style="thin">
        <color rgb="FF000000"/>
      </right>
      <top style="thin">
        <color rgb="FF000000"/>
      </top>
      <bottom style="thin">
        <color rgb="FF000000"/>
      </bottom>
      <diagonal/>
    </border>
    <border>
      <left/>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theme="0"/>
      </left>
      <right style="thin">
        <color theme="0"/>
      </right>
      <top style="medium">
        <color indexed="64"/>
      </top>
      <bottom/>
      <diagonal/>
    </border>
    <border>
      <left/>
      <right style="thin">
        <color theme="0"/>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indexed="64"/>
      </right>
      <top/>
      <bottom style="medium">
        <color rgb="FF000000"/>
      </bottom>
      <diagonal/>
    </border>
    <border>
      <left style="thin">
        <color indexed="64"/>
      </left>
      <right style="medium">
        <color rgb="FF000000"/>
      </right>
      <top/>
      <bottom style="medium">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rgb="FF000000"/>
      </bottom>
      <diagonal/>
    </border>
    <border>
      <left/>
      <right/>
      <top/>
      <bottom style="thin">
        <color rgb="FF00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rgb="FF000000"/>
      </right>
      <top style="medium">
        <color rgb="FFFF0000"/>
      </top>
      <bottom style="thin">
        <color rgb="FF000000"/>
      </bottom>
      <diagonal/>
    </border>
    <border>
      <left style="thin">
        <color rgb="FF000000"/>
      </left>
      <right style="thin">
        <color rgb="FF000000"/>
      </right>
      <top style="medium">
        <color rgb="FFFF0000"/>
      </top>
      <bottom style="thin">
        <color rgb="FF000000"/>
      </bottom>
      <diagonal/>
    </border>
    <border>
      <left style="thin">
        <color rgb="FF000000"/>
      </left>
      <right style="medium">
        <color rgb="FFFF0000"/>
      </right>
      <top style="medium">
        <color rgb="FFFF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style="thin">
        <color rgb="FF000000"/>
      </left>
      <right style="medium">
        <color rgb="FFFF0000"/>
      </right>
      <top style="thin">
        <color rgb="FF000000"/>
      </top>
      <bottom style="medium">
        <color rgb="FFFF0000"/>
      </bottom>
      <diagonal/>
    </border>
    <border>
      <left/>
      <right style="thin">
        <color rgb="FF000000"/>
      </right>
      <top/>
      <bottom/>
      <diagonal/>
    </border>
    <border>
      <left style="thin">
        <color rgb="FF000000"/>
      </left>
      <right style="thin">
        <color rgb="FFFF0000"/>
      </right>
      <top style="thin">
        <color rgb="FF000000"/>
      </top>
      <bottom style="thin">
        <color rgb="FF000000"/>
      </bottom>
      <diagonal/>
    </border>
    <border>
      <left style="thin">
        <color rgb="FFFF0000"/>
      </left>
      <right style="thin">
        <color rgb="FF000000"/>
      </right>
      <top style="thin">
        <color rgb="FF000000"/>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style="thin">
        <color rgb="FF000000"/>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indexed="64"/>
      </left>
      <right/>
      <top/>
      <bottom/>
      <diagonal/>
    </border>
    <border>
      <left/>
      <right style="medium">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n">
        <color theme="0"/>
      </right>
      <top style="thick">
        <color rgb="FF000000"/>
      </top>
      <bottom style="thick">
        <color rgb="FF000000"/>
      </bottom>
      <diagonal/>
    </border>
    <border>
      <left style="thin">
        <color theme="0"/>
      </left>
      <right/>
      <top style="thick">
        <color rgb="FF000000"/>
      </top>
      <bottom style="thick">
        <color rgb="FF000000"/>
      </bottom>
      <diagonal/>
    </border>
    <border>
      <left style="thin">
        <color rgb="FFFFFFFF"/>
      </left>
      <right/>
      <top style="thick">
        <color rgb="FF000000"/>
      </top>
      <bottom style="thick">
        <color rgb="FF000000"/>
      </bottom>
      <diagonal/>
    </border>
    <border>
      <left/>
      <right style="thin">
        <color rgb="FFFFFFFF"/>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3">
    <xf numFmtId="0" fontId="0" fillId="0" borderId="0">
      <alignment vertical="center"/>
    </xf>
    <xf numFmtId="0" fontId="3" fillId="0" borderId="0">
      <alignment vertical="center"/>
    </xf>
    <xf numFmtId="0" fontId="38" fillId="0" borderId="0"/>
  </cellStyleXfs>
  <cellXfs count="530">
    <xf numFmtId="0" fontId="0" fillId="0" borderId="0" xfId="0">
      <alignment vertical="center"/>
    </xf>
    <xf numFmtId="176" fontId="0" fillId="0" borderId="0" xfId="0" applyNumberFormat="1">
      <alignment vertical="center"/>
    </xf>
    <xf numFmtId="0" fontId="0" fillId="0" borderId="0" xfId="0" applyAlignment="1">
      <alignment horizontal="center" vertical="center"/>
    </xf>
    <xf numFmtId="0" fontId="0" fillId="0" borderId="0" xfId="0" applyAlignment="1">
      <alignment vertical="center" shrinkToFit="1"/>
    </xf>
    <xf numFmtId="0" fontId="17" fillId="0" borderId="0" xfId="0" applyFont="1">
      <alignment vertical="center"/>
    </xf>
    <xf numFmtId="176" fontId="0" fillId="0" borderId="1" xfId="0" applyNumberFormat="1" applyBorder="1">
      <alignment vertical="center"/>
    </xf>
    <xf numFmtId="0" fontId="0" fillId="0" borderId="1" xfId="0" applyBorder="1" applyAlignment="1">
      <alignment horizontal="center" vertical="center"/>
    </xf>
    <xf numFmtId="177" fontId="0" fillId="0" borderId="1" xfId="0" applyNumberFormat="1" applyBorder="1">
      <alignment vertical="center"/>
    </xf>
    <xf numFmtId="178" fontId="0" fillId="0" borderId="0" xfId="0" applyNumberFormat="1">
      <alignment vertical="center"/>
    </xf>
    <xf numFmtId="0" fontId="0" fillId="0" borderId="40" xfId="0" applyBorder="1">
      <alignment vertical="center"/>
    </xf>
    <xf numFmtId="178" fontId="18" fillId="3" borderId="40" xfId="0" applyNumberFormat="1" applyFont="1" applyFill="1" applyBorder="1" applyAlignment="1">
      <alignment vertical="center" wrapText="1"/>
    </xf>
    <xf numFmtId="0" fontId="18" fillId="0" borderId="40" xfId="0" applyFont="1" applyBorder="1">
      <alignment vertical="center"/>
    </xf>
    <xf numFmtId="178" fontId="0" fillId="4" borderId="40" xfId="0" applyNumberFormat="1" applyFill="1" applyBorder="1">
      <alignment vertical="center"/>
    </xf>
    <xf numFmtId="0" fontId="0" fillId="4" borderId="40" xfId="0" applyFill="1" applyBorder="1">
      <alignment vertical="center"/>
    </xf>
    <xf numFmtId="0" fontId="0" fillId="0" borderId="2" xfId="0" applyBorder="1" applyAlignment="1">
      <alignment horizontal="center" vertical="center"/>
    </xf>
    <xf numFmtId="0" fontId="4" fillId="2" borderId="0" xfId="1" applyFont="1" applyFill="1">
      <alignment vertical="center"/>
    </xf>
    <xf numFmtId="0" fontId="4" fillId="2" borderId="0" xfId="1" applyFont="1" applyFill="1" applyAlignment="1">
      <alignment horizontal="center" vertical="center"/>
    </xf>
    <xf numFmtId="0" fontId="7" fillId="2" borderId="0" xfId="1" applyFont="1" applyFill="1" applyAlignment="1">
      <alignment horizontal="center" vertical="center"/>
    </xf>
    <xf numFmtId="0" fontId="8" fillId="0" borderId="0" xfId="1" applyFont="1">
      <alignment vertical="center"/>
    </xf>
    <xf numFmtId="0" fontId="3" fillId="0" borderId="0" xfId="1">
      <alignment vertical="center"/>
    </xf>
    <xf numFmtId="0" fontId="7" fillId="2" borderId="0" xfId="1" applyFont="1" applyFill="1" applyAlignment="1">
      <alignment horizontal="right" vertical="center"/>
    </xf>
    <xf numFmtId="14" fontId="7" fillId="2" borderId="0" xfId="1" applyNumberFormat="1" applyFont="1" applyFill="1" applyAlignment="1">
      <alignment horizontal="left" vertical="center"/>
    </xf>
    <xf numFmtId="0" fontId="4" fillId="5" borderId="3"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5" xfId="1" applyFont="1" applyFill="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3" fillId="0" borderId="8" xfId="1" applyBorder="1" applyAlignment="1">
      <alignment horizontal="center" vertical="center"/>
    </xf>
    <xf numFmtId="0" fontId="4" fillId="0" borderId="9" xfId="1" applyFont="1" applyBorder="1" applyAlignment="1">
      <alignment horizontal="center" vertical="center"/>
    </xf>
    <xf numFmtId="0" fontId="3" fillId="0" borderId="10" xfId="1" applyBorder="1" applyAlignment="1">
      <alignment horizontal="right" vertical="center"/>
    </xf>
    <xf numFmtId="0" fontId="3" fillId="0" borderId="10" xfId="1" applyBorder="1" applyAlignment="1">
      <alignment horizontal="center" vertical="center"/>
    </xf>
    <xf numFmtId="0" fontId="7" fillId="0" borderId="10" xfId="1" applyFont="1" applyBorder="1" applyAlignment="1">
      <alignment horizontal="center" vertical="center"/>
    </xf>
    <xf numFmtId="0" fontId="9" fillId="0" borderId="10" xfId="1" applyFont="1" applyBorder="1" applyAlignment="1">
      <alignment horizontal="right" vertical="center"/>
    </xf>
    <xf numFmtId="0" fontId="4" fillId="6" borderId="9" xfId="1" applyFont="1" applyFill="1" applyBorder="1" applyAlignment="1">
      <alignment horizontal="center" vertical="center"/>
    </xf>
    <xf numFmtId="0" fontId="4" fillId="6" borderId="7" xfId="1" applyFont="1" applyFill="1" applyBorder="1" applyAlignment="1">
      <alignment horizontal="center" vertical="center"/>
    </xf>
    <xf numFmtId="0" fontId="10" fillId="0" borderId="10" xfId="1" applyFont="1" applyBorder="1" applyAlignment="1">
      <alignment horizontal="right" vertical="center"/>
    </xf>
    <xf numFmtId="0" fontId="9" fillId="0" borderId="10" xfId="1" applyFont="1" applyBorder="1" applyAlignment="1">
      <alignment horizontal="right" vertical="center" shrinkToFit="1"/>
    </xf>
    <xf numFmtId="0" fontId="7" fillId="0" borderId="0" xfId="1" applyFont="1" applyAlignment="1">
      <alignment horizontal="center" vertical="center" shrinkToFit="1"/>
    </xf>
    <xf numFmtId="56" fontId="3" fillId="0" borderId="0" xfId="1" applyNumberFormat="1">
      <alignment vertical="center"/>
    </xf>
    <xf numFmtId="0" fontId="7" fillId="0" borderId="0" xfId="1" applyFont="1" applyAlignment="1">
      <alignment horizontal="center" vertical="center"/>
    </xf>
    <xf numFmtId="0" fontId="11" fillId="0" borderId="11" xfId="1" applyFont="1" applyBorder="1" applyAlignment="1">
      <alignment horizontal="center" vertical="center" shrinkToFit="1"/>
    </xf>
    <xf numFmtId="0" fontId="3" fillId="0" borderId="12" xfId="1" applyBorder="1" applyAlignment="1">
      <alignment horizontal="center" vertical="center" shrinkToFit="1"/>
    </xf>
    <xf numFmtId="0" fontId="4" fillId="0" borderId="13" xfId="1" applyFont="1" applyBorder="1" applyAlignment="1">
      <alignment horizontal="center" vertical="center"/>
    </xf>
    <xf numFmtId="0" fontId="19" fillId="7" borderId="0" xfId="1" applyFont="1" applyFill="1" applyAlignment="1">
      <alignment horizontal="center" vertical="center"/>
    </xf>
    <xf numFmtId="0" fontId="11" fillId="0" borderId="11" xfId="1" applyFont="1" applyBorder="1" applyAlignment="1">
      <alignment horizontal="center" vertical="center"/>
    </xf>
    <xf numFmtId="0" fontId="3" fillId="0" borderId="12" xfId="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0" xfId="1" applyFont="1" applyAlignment="1">
      <alignment horizontal="center" vertical="center"/>
    </xf>
    <xf numFmtId="0" fontId="3" fillId="0" borderId="0" xfId="1" applyAlignment="1">
      <alignment horizontal="center" vertical="center"/>
    </xf>
    <xf numFmtId="0" fontId="19" fillId="0" borderId="17" xfId="1" applyFont="1" applyBorder="1" applyAlignment="1">
      <alignment horizontal="center" vertical="center"/>
    </xf>
    <xf numFmtId="0" fontId="3" fillId="2" borderId="0" xfId="1" applyFill="1">
      <alignment vertical="center"/>
    </xf>
    <xf numFmtId="0" fontId="20" fillId="2" borderId="0" xfId="1" applyFont="1" applyFill="1" applyAlignment="1">
      <alignment horizontal="center" vertical="center"/>
    </xf>
    <xf numFmtId="0" fontId="3" fillId="2" borderId="0" xfId="1" applyFill="1" applyAlignment="1">
      <alignment horizontal="center" vertical="center"/>
    </xf>
    <xf numFmtId="0" fontId="21" fillId="2" borderId="18" xfId="1" applyFont="1" applyFill="1" applyBorder="1" applyAlignment="1">
      <alignment horizontal="center" vertical="center"/>
    </xf>
    <xf numFmtId="0" fontId="21" fillId="8" borderId="19" xfId="1" applyFont="1" applyFill="1" applyBorder="1" applyAlignment="1">
      <alignment horizontal="center" vertical="center"/>
    </xf>
    <xf numFmtId="0" fontId="3" fillId="9" borderId="19" xfId="1" applyFill="1" applyBorder="1" applyAlignment="1">
      <alignment horizontal="center" vertical="center"/>
    </xf>
    <xf numFmtId="0" fontId="3" fillId="10" borderId="19" xfId="1" applyFill="1" applyBorder="1" applyAlignment="1">
      <alignment horizontal="center" vertical="center"/>
    </xf>
    <xf numFmtId="0" fontId="3" fillId="11" borderId="20" xfId="1" applyFill="1" applyBorder="1" applyAlignment="1">
      <alignment horizontal="center" vertical="center"/>
    </xf>
    <xf numFmtId="0" fontId="22" fillId="0" borderId="0" xfId="1" applyFont="1">
      <alignment vertical="center"/>
    </xf>
    <xf numFmtId="0" fontId="3" fillId="0" borderId="41" xfId="1" applyBorder="1" applyAlignment="1">
      <alignment horizontal="center" vertical="center"/>
    </xf>
    <xf numFmtId="0" fontId="23" fillId="0" borderId="42" xfId="1" applyFont="1" applyBorder="1">
      <alignment vertical="center"/>
    </xf>
    <xf numFmtId="0" fontId="3" fillId="0" borderId="43" xfId="1" applyBorder="1">
      <alignment vertical="center"/>
    </xf>
    <xf numFmtId="0" fontId="3" fillId="0" borderId="44" xfId="1" applyBorder="1">
      <alignment vertical="center"/>
    </xf>
    <xf numFmtId="0" fontId="23" fillId="0" borderId="45" xfId="1" applyFont="1" applyBorder="1">
      <alignment vertical="center"/>
    </xf>
    <xf numFmtId="0" fontId="3" fillId="0" borderId="46" xfId="1" applyBorder="1">
      <alignment vertical="center"/>
    </xf>
    <xf numFmtId="0" fontId="13" fillId="0" borderId="45" xfId="1" applyFont="1" applyBorder="1">
      <alignment vertical="center"/>
    </xf>
    <xf numFmtId="0" fontId="23" fillId="0" borderId="47" xfId="1" applyFont="1" applyBorder="1">
      <alignment vertical="center"/>
    </xf>
    <xf numFmtId="0" fontId="3" fillId="0" borderId="41" xfId="1" applyBorder="1">
      <alignment vertical="center"/>
    </xf>
    <xf numFmtId="0" fontId="3" fillId="0" borderId="48" xfId="1" applyBorder="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1" xfId="0" applyBorder="1">
      <alignment vertical="center"/>
    </xf>
    <xf numFmtId="0" fontId="0" fillId="0" borderId="48" xfId="0" applyBorder="1">
      <alignment vertical="center"/>
    </xf>
    <xf numFmtId="0" fontId="16" fillId="0" borderId="0" xfId="0" applyFont="1">
      <alignment vertical="center"/>
    </xf>
    <xf numFmtId="177" fontId="0" fillId="0" borderId="60" xfId="0" applyNumberFormat="1" applyBorder="1">
      <alignment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72" xfId="0" applyBorder="1">
      <alignment vertical="center"/>
    </xf>
    <xf numFmtId="0" fontId="30" fillId="21" borderId="110" xfId="0" applyFont="1" applyFill="1" applyBorder="1">
      <alignment vertical="center"/>
    </xf>
    <xf numFmtId="0" fontId="0" fillId="0" borderId="22" xfId="0" applyBorder="1">
      <alignment vertical="center"/>
    </xf>
    <xf numFmtId="0" fontId="0" fillId="0" borderId="67" xfId="0" applyBorder="1">
      <alignment vertical="center"/>
    </xf>
    <xf numFmtId="0" fontId="0" fillId="0" borderId="92" xfId="0" applyBorder="1">
      <alignment vertical="center"/>
    </xf>
    <xf numFmtId="0" fontId="29" fillId="0" borderId="45" xfId="0" applyFont="1" applyBorder="1">
      <alignment vertical="center"/>
    </xf>
    <xf numFmtId="0" fontId="0" fillId="0" borderId="75" xfId="0" applyBorder="1">
      <alignment vertical="center"/>
    </xf>
    <xf numFmtId="0" fontId="0" fillId="0" borderId="66" xfId="0" applyBorder="1">
      <alignment vertical="center"/>
    </xf>
    <xf numFmtId="0" fontId="0" fillId="0" borderId="1" xfId="0" applyBorder="1">
      <alignment vertical="center"/>
    </xf>
    <xf numFmtId="178" fontId="0" fillId="0" borderId="40" xfId="0" applyNumberFormat="1" applyBorder="1">
      <alignment vertical="center"/>
    </xf>
    <xf numFmtId="178" fontId="18" fillId="3" borderId="66" xfId="0" applyNumberFormat="1" applyFont="1" applyFill="1" applyBorder="1" applyAlignment="1">
      <alignment vertical="center" wrapText="1"/>
    </xf>
    <xf numFmtId="0" fontId="0" fillId="0" borderId="91" xfId="0" applyBorder="1">
      <alignment vertical="center"/>
    </xf>
    <xf numFmtId="0" fontId="0" fillId="0" borderId="142" xfId="0" applyBorder="1">
      <alignment vertical="center"/>
    </xf>
    <xf numFmtId="0" fontId="15" fillId="0" borderId="40" xfId="0" applyFont="1" applyBorder="1">
      <alignment vertical="center"/>
    </xf>
    <xf numFmtId="0" fontId="39" fillId="0" borderId="0" xfId="2" applyFont="1" applyAlignment="1">
      <alignment vertical="center"/>
    </xf>
    <xf numFmtId="0" fontId="40" fillId="0" borderId="0" xfId="2" applyFont="1" applyAlignment="1">
      <alignment vertical="center"/>
    </xf>
    <xf numFmtId="0" fontId="38" fillId="0" borderId="0" xfId="2" applyAlignment="1">
      <alignment vertical="center"/>
    </xf>
    <xf numFmtId="0" fontId="41" fillId="0" borderId="0" xfId="2" applyFont="1" applyAlignment="1">
      <alignment vertical="center"/>
    </xf>
    <xf numFmtId="0" fontId="44" fillId="26" borderId="152" xfId="2" applyFont="1" applyFill="1" applyBorder="1" applyAlignment="1">
      <alignment vertical="center"/>
    </xf>
    <xf numFmtId="177" fontId="41" fillId="0" borderId="153" xfId="2" applyNumberFormat="1" applyFont="1" applyBorder="1" applyAlignment="1">
      <alignment vertical="center"/>
    </xf>
    <xf numFmtId="0" fontId="41" fillId="0" borderId="72" xfId="2" applyFont="1" applyBorder="1" applyAlignment="1">
      <alignment horizontal="center" vertical="center"/>
    </xf>
    <xf numFmtId="0" fontId="41" fillId="0" borderId="154" xfId="2" applyFont="1" applyBorder="1" applyAlignment="1">
      <alignment horizontal="center" vertical="center"/>
    </xf>
    <xf numFmtId="0" fontId="41" fillId="0" borderId="155" xfId="2" applyFont="1" applyBorder="1" applyAlignment="1">
      <alignment vertical="center"/>
    </xf>
    <xf numFmtId="177" fontId="41" fillId="0" borderId="156" xfId="2" applyNumberFormat="1" applyFont="1" applyBorder="1" applyAlignment="1">
      <alignment vertical="center"/>
    </xf>
    <xf numFmtId="0" fontId="41" fillId="0" borderId="40" xfId="2" applyFont="1" applyBorder="1" applyAlignment="1">
      <alignment horizontal="center" vertical="center"/>
    </xf>
    <xf numFmtId="0" fontId="41" fillId="0" borderId="157" xfId="2" applyFont="1" applyBorder="1" applyAlignment="1">
      <alignment horizontal="center" vertical="center"/>
    </xf>
    <xf numFmtId="0" fontId="41" fillId="0" borderId="158" xfId="2" applyFont="1" applyBorder="1" applyAlignment="1">
      <alignment vertical="center"/>
    </xf>
    <xf numFmtId="0" fontId="47" fillId="28" borderId="70" xfId="2" applyFont="1" applyFill="1" applyBorder="1" applyAlignment="1">
      <alignment horizontal="center" vertical="center" shrinkToFit="1"/>
    </xf>
    <xf numFmtId="0" fontId="39" fillId="27" borderId="71" xfId="2" applyFont="1" applyFill="1" applyBorder="1" applyAlignment="1">
      <alignment horizontal="center" vertical="center" shrinkToFit="1"/>
    </xf>
    <xf numFmtId="0" fontId="41" fillId="0" borderId="159" xfId="2" applyFont="1" applyBorder="1" applyAlignment="1">
      <alignment vertical="center"/>
    </xf>
    <xf numFmtId="0" fontId="47" fillId="27" borderId="0" xfId="2" applyFont="1" applyFill="1" applyAlignment="1">
      <alignment horizontal="center" vertical="center" wrapText="1"/>
    </xf>
    <xf numFmtId="0" fontId="47" fillId="27" borderId="0" xfId="2" applyFont="1" applyFill="1" applyAlignment="1">
      <alignment horizontal="center" vertical="center" shrinkToFit="1"/>
    </xf>
    <xf numFmtId="0" fontId="39" fillId="27" borderId="0" xfId="2" applyFont="1" applyFill="1" applyAlignment="1">
      <alignment horizontal="center" vertical="center" shrinkToFit="1"/>
    </xf>
    <xf numFmtId="0" fontId="41" fillId="0" borderId="70" xfId="2" applyFont="1" applyBorder="1" applyAlignment="1">
      <alignment horizontal="center" vertical="center"/>
    </xf>
    <xf numFmtId="0" fontId="41" fillId="0" borderId="161" xfId="2" applyFont="1" applyBorder="1" applyAlignment="1">
      <alignment vertical="center"/>
    </xf>
    <xf numFmtId="177" fontId="41" fillId="0" borderId="163" xfId="2" applyNumberFormat="1" applyFont="1" applyBorder="1" applyAlignment="1">
      <alignment vertical="center"/>
    </xf>
    <xf numFmtId="0" fontId="41" fillId="0" borderId="164" xfId="2" applyFont="1" applyBorder="1" applyAlignment="1">
      <alignment horizontal="center" vertical="center"/>
    </xf>
    <xf numFmtId="0" fontId="41" fillId="0" borderId="165" xfId="2" applyFont="1" applyBorder="1" applyAlignment="1">
      <alignment horizontal="center" vertical="center"/>
    </xf>
    <xf numFmtId="0" fontId="41" fillId="0" borderId="168" xfId="2" applyFont="1" applyBorder="1" applyAlignment="1">
      <alignment vertical="center"/>
    </xf>
    <xf numFmtId="176" fontId="41" fillId="0" borderId="0" xfId="2" applyNumberFormat="1" applyFont="1" applyAlignment="1">
      <alignment vertical="center"/>
    </xf>
    <xf numFmtId="0" fontId="41" fillId="0" borderId="0" xfId="2" applyFont="1" applyAlignment="1">
      <alignment horizontal="center" vertical="center"/>
    </xf>
    <xf numFmtId="0" fontId="41" fillId="0" borderId="0" xfId="2" applyFont="1" applyAlignment="1">
      <alignment vertical="center" shrinkToFit="1"/>
    </xf>
    <xf numFmtId="0" fontId="46" fillId="0" borderId="0" xfId="2" applyFont="1" applyAlignment="1">
      <alignment vertical="center"/>
    </xf>
    <xf numFmtId="0" fontId="41" fillId="0" borderId="42" xfId="2" applyFont="1" applyBorder="1" applyAlignment="1">
      <alignment vertical="center"/>
    </xf>
    <xf numFmtId="0" fontId="41" fillId="0" borderId="43" xfId="2" applyFont="1" applyBorder="1" applyAlignment="1">
      <alignment vertical="center"/>
    </xf>
    <xf numFmtId="0" fontId="41" fillId="0" borderId="44" xfId="2" applyFont="1" applyBorder="1" applyAlignment="1">
      <alignment vertical="center"/>
    </xf>
    <xf numFmtId="0" fontId="41" fillId="0" borderId="45" xfId="2" applyFont="1" applyBorder="1" applyAlignment="1">
      <alignment vertical="center"/>
    </xf>
    <xf numFmtId="0" fontId="41" fillId="0" borderId="46" xfId="2" applyFont="1" applyBorder="1" applyAlignment="1">
      <alignment vertical="center"/>
    </xf>
    <xf numFmtId="0" fontId="41" fillId="0" borderId="47" xfId="2" applyFont="1" applyBorder="1" applyAlignment="1">
      <alignment vertical="center"/>
    </xf>
    <xf numFmtId="0" fontId="41" fillId="0" borderId="41" xfId="2" applyFont="1" applyBorder="1" applyAlignment="1">
      <alignment vertical="center"/>
    </xf>
    <xf numFmtId="0" fontId="41" fillId="0" borderId="48" xfId="2" applyFont="1" applyBorder="1" applyAlignment="1">
      <alignment vertical="center"/>
    </xf>
    <xf numFmtId="0" fontId="41" fillId="31" borderId="172" xfId="2" applyFont="1" applyFill="1" applyBorder="1" applyAlignment="1">
      <alignment horizontal="center" vertical="center"/>
    </xf>
    <xf numFmtId="0" fontId="43" fillId="0" borderId="71" xfId="2" applyFont="1" applyBorder="1" applyAlignment="1">
      <alignment vertical="center"/>
    </xf>
    <xf numFmtId="0" fontId="43" fillId="0" borderId="173" xfId="2" applyFont="1" applyBorder="1" applyAlignment="1">
      <alignment vertical="center"/>
    </xf>
    <xf numFmtId="0" fontId="41" fillId="32" borderId="172" xfId="2" applyFont="1" applyFill="1" applyBorder="1" applyAlignment="1">
      <alignment horizontal="center" vertical="center"/>
    </xf>
    <xf numFmtId="0" fontId="41" fillId="33" borderId="174" xfId="2" applyFont="1" applyFill="1" applyBorder="1" applyAlignment="1">
      <alignment horizontal="center" vertical="center"/>
    </xf>
    <xf numFmtId="0" fontId="43" fillId="0" borderId="175" xfId="2" applyFont="1" applyBorder="1" applyAlignment="1">
      <alignment vertical="center"/>
    </xf>
    <xf numFmtId="0" fontId="43" fillId="0" borderId="176" xfId="2" applyFont="1" applyBorder="1" applyAlignment="1">
      <alignment vertical="center"/>
    </xf>
    <xf numFmtId="0" fontId="46" fillId="0" borderId="71" xfId="2" applyFont="1" applyBorder="1" applyAlignment="1">
      <alignment horizontal="center" vertical="center" shrinkToFit="1"/>
    </xf>
    <xf numFmtId="0" fontId="43" fillId="0" borderId="67" xfId="2" applyFont="1" applyBorder="1" applyAlignment="1">
      <alignment vertical="center"/>
    </xf>
    <xf numFmtId="0" fontId="39" fillId="27" borderId="71" xfId="2" applyFont="1" applyFill="1" applyBorder="1" applyAlignment="1">
      <alignment horizontal="center" vertical="center" shrinkToFit="1"/>
    </xf>
    <xf numFmtId="0" fontId="45" fillId="27" borderId="71" xfId="2" applyFont="1" applyFill="1" applyBorder="1" applyAlignment="1">
      <alignment horizontal="center" vertical="center" shrinkToFit="1"/>
    </xf>
    <xf numFmtId="0" fontId="48" fillId="30" borderId="71" xfId="2" applyFont="1" applyFill="1" applyBorder="1" applyAlignment="1">
      <alignment horizontal="center" vertical="center" shrinkToFit="1"/>
    </xf>
    <xf numFmtId="0" fontId="45" fillId="27" borderId="166" xfId="2" applyFont="1" applyFill="1" applyBorder="1" applyAlignment="1">
      <alignment horizontal="center" vertical="center" shrinkToFit="1"/>
    </xf>
    <xf numFmtId="0" fontId="43" fillId="0" borderId="166" xfId="2" applyFont="1" applyBorder="1" applyAlignment="1">
      <alignment vertical="center"/>
    </xf>
    <xf numFmtId="0" fontId="43" fillId="0" borderId="167" xfId="2" applyFont="1" applyBorder="1" applyAlignment="1">
      <alignment vertical="center"/>
    </xf>
    <xf numFmtId="0" fontId="41" fillId="27" borderId="169" xfId="2" applyFont="1" applyFill="1" applyBorder="1" applyAlignment="1">
      <alignment horizontal="center" vertical="center"/>
    </xf>
    <xf numFmtId="0" fontId="43" fillId="0" borderId="170" xfId="2" applyFont="1" applyBorder="1" applyAlignment="1">
      <alignment vertical="center"/>
    </xf>
    <xf numFmtId="0" fontId="43" fillId="0" borderId="171" xfId="2" applyFont="1" applyBorder="1" applyAlignment="1">
      <alignment vertical="center"/>
    </xf>
    <xf numFmtId="0" fontId="39" fillId="27" borderId="74" xfId="2" applyFont="1" applyFill="1" applyBorder="1" applyAlignment="1">
      <alignment horizontal="center" vertical="center" shrinkToFit="1"/>
    </xf>
    <xf numFmtId="0" fontId="43" fillId="0" borderId="75" xfId="2" applyFont="1" applyBorder="1" applyAlignment="1">
      <alignment vertical="center"/>
    </xf>
    <xf numFmtId="0" fontId="39" fillId="0" borderId="74" xfId="2" applyFont="1" applyBorder="1" applyAlignment="1">
      <alignment horizontal="center" vertical="center" shrinkToFit="1"/>
    </xf>
    <xf numFmtId="0" fontId="43" fillId="0" borderId="74" xfId="2" applyFont="1" applyBorder="1" applyAlignment="1">
      <alignment vertical="center"/>
    </xf>
    <xf numFmtId="0" fontId="43" fillId="0" borderId="162" xfId="2" applyFont="1" applyBorder="1" applyAlignment="1">
      <alignment vertical="center"/>
    </xf>
    <xf numFmtId="0" fontId="47" fillId="28" borderId="160" xfId="2" applyFont="1" applyFill="1" applyBorder="1" applyAlignment="1">
      <alignment horizontal="center" vertical="center" shrinkToFit="1"/>
    </xf>
    <xf numFmtId="0" fontId="47" fillId="28" borderId="70" xfId="2" applyFont="1" applyFill="1" applyBorder="1" applyAlignment="1">
      <alignment horizontal="center" vertical="center" shrinkToFit="1"/>
    </xf>
    <xf numFmtId="0" fontId="43" fillId="0" borderId="161" xfId="2" applyFont="1" applyBorder="1" applyAlignment="1">
      <alignment vertical="center"/>
    </xf>
    <xf numFmtId="0" fontId="39" fillId="27" borderId="0" xfId="2" applyFont="1" applyFill="1" applyAlignment="1">
      <alignment horizontal="center" vertical="center" shrinkToFit="1"/>
    </xf>
    <xf numFmtId="0" fontId="38" fillId="0" borderId="0" xfId="2" applyAlignment="1">
      <alignment vertical="center"/>
    </xf>
    <xf numFmtId="0" fontId="39" fillId="27" borderId="160" xfId="2" applyFont="1" applyFill="1" applyBorder="1" applyAlignment="1">
      <alignment horizontal="center" vertical="center" shrinkToFit="1"/>
    </xf>
    <xf numFmtId="0" fontId="39" fillId="27" borderId="70" xfId="2" applyFont="1" applyFill="1" applyBorder="1" applyAlignment="1">
      <alignment horizontal="center" vertical="center" shrinkToFit="1"/>
    </xf>
    <xf numFmtId="0" fontId="47" fillId="28" borderId="74" xfId="2" applyFont="1" applyFill="1" applyBorder="1" applyAlignment="1">
      <alignment horizontal="center" vertical="center" shrinkToFit="1"/>
    </xf>
    <xf numFmtId="0" fontId="47" fillId="28" borderId="70" xfId="2" applyFont="1" applyFill="1" applyBorder="1" applyAlignment="1">
      <alignment horizontal="center" vertical="center" wrapText="1"/>
    </xf>
    <xf numFmtId="0" fontId="39" fillId="29" borderId="0" xfId="2" applyFont="1" applyFill="1" applyAlignment="1">
      <alignment horizontal="center" vertical="center" shrinkToFit="1"/>
    </xf>
    <xf numFmtId="0" fontId="43" fillId="0" borderId="0" xfId="2" applyFont="1" applyAlignment="1">
      <alignment vertical="center"/>
    </xf>
    <xf numFmtId="0" fontId="43" fillId="0" borderId="105" xfId="2" applyFont="1" applyBorder="1" applyAlignment="1">
      <alignment vertical="center"/>
    </xf>
    <xf numFmtId="0" fontId="39" fillId="0" borderId="71" xfId="2" applyFont="1" applyBorder="1" applyAlignment="1">
      <alignment horizontal="center" vertical="center" shrinkToFit="1"/>
    </xf>
    <xf numFmtId="0" fontId="46" fillId="27" borderId="70" xfId="2" applyFont="1" applyFill="1" applyBorder="1" applyAlignment="1">
      <alignment horizontal="center" vertical="center" shrinkToFit="1"/>
    </xf>
    <xf numFmtId="0" fontId="45" fillId="0" borderId="71" xfId="2" applyFont="1" applyBorder="1" applyAlignment="1">
      <alignment horizontal="center" vertical="center" shrinkToFit="1"/>
    </xf>
    <xf numFmtId="0" fontId="47" fillId="28" borderId="71" xfId="2" applyFont="1" applyFill="1" applyBorder="1" applyAlignment="1">
      <alignment horizontal="center" vertical="center" wrapText="1"/>
    </xf>
    <xf numFmtId="0" fontId="41" fillId="0" borderId="0" xfId="2" applyFont="1" applyAlignment="1">
      <alignment horizontal="right" vertical="center"/>
    </xf>
    <xf numFmtId="0" fontId="42" fillId="25" borderId="145" xfId="2" applyFont="1" applyFill="1" applyBorder="1" applyAlignment="1">
      <alignment horizontal="center" vertical="center"/>
    </xf>
    <xf numFmtId="0" fontId="43" fillId="0" borderId="146" xfId="2" applyFont="1" applyBorder="1" applyAlignment="1">
      <alignment vertical="center"/>
    </xf>
    <xf numFmtId="0" fontId="43" fillId="0" borderId="147" xfId="2" applyFont="1" applyBorder="1" applyAlignment="1">
      <alignment vertical="center"/>
    </xf>
    <xf numFmtId="0" fontId="42" fillId="25" borderId="146" xfId="2" applyFont="1" applyFill="1" applyBorder="1" applyAlignment="1">
      <alignment horizontal="center" vertical="center"/>
    </xf>
    <xf numFmtId="0" fontId="43" fillId="0" borderId="148" xfId="2" applyFont="1" applyBorder="1" applyAlignment="1">
      <alignment vertical="center"/>
    </xf>
    <xf numFmtId="0" fontId="42" fillId="25" borderId="149" xfId="2" applyFont="1" applyFill="1" applyBorder="1" applyAlignment="1">
      <alignment horizontal="center" vertical="center"/>
    </xf>
    <xf numFmtId="0" fontId="42" fillId="25" borderId="150" xfId="2" applyFont="1" applyFill="1" applyBorder="1" applyAlignment="1">
      <alignment horizontal="center" vertical="center"/>
    </xf>
    <xf numFmtId="0" fontId="43" fillId="0" borderId="151" xfId="2" applyFont="1" applyBorder="1" applyAlignment="1">
      <alignment vertical="center"/>
    </xf>
    <xf numFmtId="0" fontId="45" fillId="27" borderId="92" xfId="2" applyFont="1" applyFill="1" applyBorder="1" applyAlignment="1">
      <alignment horizontal="center" vertical="center" shrinkToFit="1"/>
    </xf>
    <xf numFmtId="0" fontId="43" fillId="0" borderId="92" xfId="2" applyFont="1" applyBorder="1" applyAlignment="1">
      <alignment vertical="center"/>
    </xf>
    <xf numFmtId="0" fontId="43" fillId="0" borderId="91" xfId="2" applyFont="1" applyBorder="1" applyAlignment="1">
      <alignment vertical="center"/>
    </xf>
    <xf numFmtId="0" fontId="0" fillId="0" borderId="62" xfId="0" applyBorder="1" applyAlignment="1">
      <alignment horizontal="center" vertical="center" shrinkToFit="1"/>
    </xf>
    <xf numFmtId="0" fontId="0" fillId="0" borderId="57" xfId="0" applyBorder="1" applyAlignment="1">
      <alignment horizontal="center" vertical="center" shrinkToFit="1"/>
    </xf>
    <xf numFmtId="0" fontId="0" fillId="0" borderId="126" xfId="0" applyBorder="1" applyAlignment="1">
      <alignment horizontal="center" vertical="center" shrinkToFit="1"/>
    </xf>
    <xf numFmtId="0" fontId="0" fillId="16" borderId="119" xfId="0" applyFill="1" applyBorder="1" applyAlignment="1">
      <alignment horizontal="center" vertical="center"/>
    </xf>
    <xf numFmtId="0" fontId="0" fillId="16" borderId="120" xfId="0" applyFill="1" applyBorder="1" applyAlignment="1">
      <alignment horizontal="center" vertical="center"/>
    </xf>
    <xf numFmtId="0" fontId="0" fillId="16" borderId="121" xfId="0" applyFill="1" applyBorder="1" applyAlignment="1">
      <alignment horizontal="center" vertical="center"/>
    </xf>
    <xf numFmtId="0" fontId="0" fillId="8" borderId="80" xfId="0" applyFill="1" applyBorder="1" applyAlignment="1">
      <alignment horizontal="center" vertical="center"/>
    </xf>
    <xf numFmtId="0" fontId="0" fillId="8" borderId="40" xfId="0" applyFill="1" applyBorder="1" applyAlignment="1">
      <alignment horizontal="center" vertical="center"/>
    </xf>
    <xf numFmtId="0" fontId="0" fillId="8" borderId="81" xfId="0" applyFill="1" applyBorder="1" applyAlignment="1">
      <alignment horizontal="center" vertical="center"/>
    </xf>
    <xf numFmtId="0" fontId="0" fillId="18" borderId="80" xfId="0" applyFill="1" applyBorder="1" applyAlignment="1">
      <alignment horizontal="center" vertical="center"/>
    </xf>
    <xf numFmtId="0" fontId="0" fillId="18" borderId="40" xfId="0" applyFill="1" applyBorder="1" applyAlignment="1">
      <alignment horizontal="center" vertical="center"/>
    </xf>
    <xf numFmtId="0" fontId="0" fillId="18" borderId="81" xfId="0" applyFill="1" applyBorder="1" applyAlignment="1">
      <alignment horizontal="center" vertical="center"/>
    </xf>
    <xf numFmtId="0" fontId="0" fillId="12" borderId="122" xfId="0" applyFill="1" applyBorder="1" applyAlignment="1">
      <alignment horizontal="center" vertical="center"/>
    </xf>
    <xf numFmtId="0" fontId="0" fillId="12" borderId="123" xfId="0" applyFill="1" applyBorder="1" applyAlignment="1">
      <alignment horizontal="center" vertical="center"/>
    </xf>
    <xf numFmtId="0" fontId="0" fillId="12" borderId="124" xfId="0" applyFill="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1" xfId="0" applyBorder="1" applyAlignment="1">
      <alignment horizontal="center" vertical="center" shrinkToFit="1"/>
    </xf>
    <xf numFmtId="0" fontId="24" fillId="16" borderId="2" xfId="0" applyFont="1" applyFill="1" applyBorder="1" applyAlignment="1">
      <alignment horizontal="center" vertical="center" shrinkToFit="1"/>
    </xf>
    <xf numFmtId="0" fontId="0" fillId="16" borderId="12" xfId="0" applyFill="1" applyBorder="1" applyAlignment="1">
      <alignment horizontal="center" vertical="center" shrinkToFit="1"/>
    </xf>
    <xf numFmtId="0" fontId="15" fillId="16" borderId="2" xfId="0" applyFont="1" applyFill="1" applyBorder="1" applyAlignment="1">
      <alignment horizontal="center" vertical="center" shrinkToFit="1"/>
    </xf>
    <xf numFmtId="0" fontId="15" fillId="16" borderId="21" xfId="0" applyFont="1" applyFill="1" applyBorder="1" applyAlignment="1">
      <alignment horizontal="center" vertical="center" shrinkToFit="1"/>
    </xf>
    <xf numFmtId="0" fontId="27" fillId="10" borderId="2" xfId="0" applyFont="1" applyFill="1" applyBorder="1" applyAlignment="1">
      <alignment horizontal="center" vertical="center" shrinkToFit="1"/>
    </xf>
    <xf numFmtId="0" fontId="27" fillId="10" borderId="2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25" xfId="0" applyBorder="1" applyAlignment="1">
      <alignment horizontal="center" vertical="center" shrinkToFit="1"/>
    </xf>
    <xf numFmtId="0" fontId="0" fillId="8" borderId="1" xfId="0" applyFill="1" applyBorder="1" applyAlignment="1">
      <alignment horizontal="center" vertical="center" shrinkToFit="1"/>
    </xf>
    <xf numFmtId="0" fontId="15" fillId="16" borderId="1" xfId="0" applyFont="1" applyFill="1" applyBorder="1" applyAlignment="1">
      <alignment horizontal="center" vertical="center" shrinkToFit="1"/>
    </xf>
    <xf numFmtId="0" fontId="0" fillId="8" borderId="2" xfId="0" applyFill="1" applyBorder="1" applyAlignment="1">
      <alignment horizontal="center" vertical="center" shrinkToFit="1"/>
    </xf>
    <xf numFmtId="0" fontId="0" fillId="8" borderId="21" xfId="0" applyFill="1" applyBorder="1" applyAlignment="1">
      <alignment horizontal="center" vertical="center" shrinkToFit="1"/>
    </xf>
    <xf numFmtId="0" fontId="36" fillId="16" borderId="2" xfId="0" applyFont="1" applyFill="1" applyBorder="1" applyAlignment="1">
      <alignment horizontal="center" vertical="center" shrinkToFit="1"/>
    </xf>
    <xf numFmtId="0" fontId="15" fillId="16" borderId="59" xfId="0" applyFont="1" applyFill="1" applyBorder="1" applyAlignment="1">
      <alignment horizontal="center" vertical="center" shrinkToFit="1"/>
    </xf>
    <xf numFmtId="0" fontId="0" fillId="10" borderId="1" xfId="0" applyFill="1" applyBorder="1" applyAlignment="1">
      <alignment horizontal="center" vertical="center" shrinkToFit="1"/>
    </xf>
    <xf numFmtId="0" fontId="0" fillId="0" borderId="22" xfId="0" applyBorder="1" applyAlignment="1">
      <alignment horizontal="right" vertical="center"/>
    </xf>
    <xf numFmtId="0" fontId="14" fillId="15" borderId="25" xfId="0" applyFont="1" applyFill="1" applyBorder="1" applyAlignment="1">
      <alignment horizontal="center" vertical="center"/>
    </xf>
    <xf numFmtId="0" fontId="14" fillId="15" borderId="26" xfId="0" applyFont="1" applyFill="1" applyBorder="1" applyAlignment="1">
      <alignment horizontal="center" vertical="center"/>
    </xf>
    <xf numFmtId="0" fontId="14" fillId="15" borderId="50" xfId="0" applyFont="1" applyFill="1" applyBorder="1" applyAlignment="1">
      <alignment horizontal="center" vertical="center"/>
    </xf>
    <xf numFmtId="0" fontId="14" fillId="15" borderId="49" xfId="0" applyFont="1" applyFill="1" applyBorder="1" applyAlignment="1">
      <alignment horizontal="center" vertical="center"/>
    </xf>
    <xf numFmtId="0" fontId="14" fillId="15" borderId="109" xfId="0" applyFont="1" applyFill="1" applyBorder="1" applyAlignment="1">
      <alignment horizontal="center" vertical="center"/>
    </xf>
    <xf numFmtId="0" fontId="27" fillId="16" borderId="2" xfId="0" applyFont="1" applyFill="1" applyBorder="1" applyAlignment="1">
      <alignment horizontal="center" vertical="center" shrinkToFit="1"/>
    </xf>
    <xf numFmtId="0" fontId="27" fillId="16" borderId="21" xfId="0" applyFont="1" applyFill="1" applyBorder="1" applyAlignment="1">
      <alignment horizontal="center" vertical="center" shrinkToFit="1"/>
    </xf>
    <xf numFmtId="0" fontId="37" fillId="16" borderId="2" xfId="0" applyFont="1" applyFill="1" applyBorder="1" applyAlignment="1">
      <alignment horizontal="center" vertical="center" shrinkToFit="1"/>
    </xf>
    <xf numFmtId="0" fontId="37" fillId="16" borderId="12" xfId="0" applyFont="1" applyFill="1" applyBorder="1" applyAlignment="1">
      <alignment horizontal="center" vertical="center" shrinkToFit="1"/>
    </xf>
    <xf numFmtId="0" fontId="37" fillId="16" borderId="21" xfId="0" applyFont="1" applyFill="1" applyBorder="1" applyAlignment="1">
      <alignment horizontal="center" vertical="center" shrinkToFit="1"/>
    </xf>
    <xf numFmtId="0" fontId="28" fillId="16" borderId="2" xfId="0" applyFont="1" applyFill="1" applyBorder="1" applyAlignment="1">
      <alignment horizontal="center" vertical="center" shrinkToFit="1"/>
    </xf>
    <xf numFmtId="0" fontId="28" fillId="16" borderId="21" xfId="0" applyFont="1" applyFill="1" applyBorder="1" applyAlignment="1">
      <alignment horizontal="center" vertical="center" shrinkToFit="1"/>
    </xf>
    <xf numFmtId="0" fontId="37" fillId="16" borderId="125" xfId="0" applyFont="1" applyFill="1" applyBorder="1" applyAlignment="1">
      <alignment horizontal="center" vertical="center" shrinkToFit="1"/>
    </xf>
    <xf numFmtId="0" fontId="16" fillId="0" borderId="1"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 xfId="0" applyFont="1" applyBorder="1" applyAlignment="1">
      <alignment horizontal="center" vertical="center" shrinkToFit="1"/>
    </xf>
    <xf numFmtId="0" fontId="24" fillId="0" borderId="21" xfId="0" applyFont="1" applyBorder="1" applyAlignment="1">
      <alignment horizontal="center" vertical="center"/>
    </xf>
    <xf numFmtId="0" fontId="24" fillId="0" borderId="1" xfId="0" applyFont="1" applyBorder="1" applyAlignment="1">
      <alignment horizontal="center" vertical="center"/>
    </xf>
    <xf numFmtId="0" fontId="15" fillId="16" borderId="60" xfId="0" applyFont="1" applyFill="1" applyBorder="1" applyAlignment="1">
      <alignment horizontal="center" vertical="center" shrinkToFit="1"/>
    </xf>
    <xf numFmtId="0" fontId="15" fillId="16" borderId="12" xfId="0" applyFont="1" applyFill="1" applyBorder="1" applyAlignment="1">
      <alignment horizontal="center" vertical="center" shrinkToFit="1"/>
    </xf>
    <xf numFmtId="0" fontId="0" fillId="18" borderId="1" xfId="0" applyFill="1" applyBorder="1" applyAlignment="1">
      <alignment horizontal="center" vertical="center" shrinkToFit="1"/>
    </xf>
    <xf numFmtId="0" fontId="0" fillId="23" borderId="2" xfId="0" applyFill="1" applyBorder="1" applyAlignment="1">
      <alignment horizontal="center" vertical="center" shrinkToFit="1"/>
    </xf>
    <xf numFmtId="0" fontId="0" fillId="23" borderId="12" xfId="0" applyFill="1" applyBorder="1" applyAlignment="1">
      <alignment horizontal="center" vertical="center" shrinkToFit="1"/>
    </xf>
    <xf numFmtId="0" fontId="0" fillId="23" borderId="52" xfId="0" applyFill="1" applyBorder="1" applyAlignment="1">
      <alignment horizontal="center" vertical="center" shrinkToFit="1"/>
    </xf>
    <xf numFmtId="0" fontId="0" fillId="23" borderId="56" xfId="0" applyFill="1" applyBorder="1" applyAlignment="1">
      <alignment horizontal="center" vertical="center" shrinkToFit="1"/>
    </xf>
    <xf numFmtId="0" fontId="0" fillId="13" borderId="70" xfId="0" applyFill="1" applyBorder="1" applyAlignment="1">
      <alignment horizontal="center" vertical="center" shrinkToFit="1"/>
    </xf>
    <xf numFmtId="0" fontId="0" fillId="13" borderId="71" xfId="0" applyFill="1" applyBorder="1" applyAlignment="1">
      <alignment horizontal="center" vertical="center" shrinkToFit="1"/>
    </xf>
    <xf numFmtId="0" fontId="0" fillId="13" borderId="118" xfId="0" applyFill="1" applyBorder="1" applyAlignment="1">
      <alignment horizontal="center" vertical="center" shrinkToFit="1"/>
    </xf>
    <xf numFmtId="0" fontId="0" fillId="0" borderId="59" xfId="0" applyBorder="1" applyAlignment="1">
      <alignment horizontal="center" vertical="center" shrinkToFit="1"/>
    </xf>
    <xf numFmtId="0" fontId="24" fillId="0" borderId="58" xfId="0" applyFont="1" applyBorder="1" applyAlignment="1">
      <alignment horizontal="center" vertical="center"/>
    </xf>
    <xf numFmtId="0" fontId="24" fillId="0" borderId="60" xfId="0" applyFont="1" applyBorder="1" applyAlignment="1">
      <alignment horizontal="center" vertical="center"/>
    </xf>
    <xf numFmtId="0" fontId="27" fillId="16" borderId="40" xfId="0" applyFont="1" applyFill="1" applyBorder="1" applyAlignment="1">
      <alignment horizontal="center" vertical="center" shrinkToFit="1"/>
    </xf>
    <xf numFmtId="0" fontId="15" fillId="16" borderId="64" xfId="0" applyFont="1" applyFill="1" applyBorder="1" applyAlignment="1">
      <alignment horizontal="center" vertical="center" shrinkToFit="1"/>
    </xf>
    <xf numFmtId="0" fontId="15" fillId="16" borderId="105"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52" xfId="0" applyBorder="1" applyAlignment="1">
      <alignment horizontal="center" vertical="center" shrinkToFit="1"/>
    </xf>
    <xf numFmtId="0" fontId="0" fillId="18" borderId="12" xfId="0" applyFill="1" applyBorder="1" applyAlignment="1">
      <alignment horizontal="center" vertical="center" shrinkToFit="1"/>
    </xf>
    <xf numFmtId="0" fontId="16" fillId="24" borderId="2" xfId="0" applyFont="1" applyFill="1" applyBorder="1" applyAlignment="1">
      <alignment horizontal="center" vertical="center" shrinkToFit="1"/>
    </xf>
    <xf numFmtId="0" fontId="16" fillId="24" borderId="12" xfId="0" applyFont="1" applyFill="1" applyBorder="1" applyAlignment="1">
      <alignment horizontal="center" vertical="center" shrinkToFit="1"/>
    </xf>
    <xf numFmtId="0" fontId="16" fillId="24" borderId="125" xfId="0" applyFont="1" applyFill="1" applyBorder="1" applyAlignment="1">
      <alignment horizontal="center" vertical="center" shrinkToFit="1"/>
    </xf>
    <xf numFmtId="0" fontId="0" fillId="0" borderId="60" xfId="0" applyBorder="1" applyAlignment="1">
      <alignment horizontal="center" vertical="center" shrinkToFit="1"/>
    </xf>
    <xf numFmtId="0" fontId="0" fillId="22" borderId="40" xfId="0" applyFill="1" applyBorder="1" applyAlignment="1">
      <alignment horizontal="center" vertical="center" shrinkToFit="1"/>
    </xf>
    <xf numFmtId="0" fontId="0" fillId="12" borderId="40" xfId="0" applyFill="1" applyBorder="1" applyAlignment="1">
      <alignment horizontal="center" vertical="center" shrinkToFit="1"/>
    </xf>
    <xf numFmtId="0" fontId="0" fillId="0" borderId="40" xfId="0" applyBorder="1" applyAlignment="1">
      <alignment horizontal="center" vertical="center" shrinkToFit="1"/>
    </xf>
    <xf numFmtId="0" fontId="15" fillId="16" borderId="40" xfId="0" applyFont="1" applyFill="1" applyBorder="1" applyAlignment="1">
      <alignment horizontal="center" vertical="center" shrinkToFit="1"/>
    </xf>
    <xf numFmtId="0" fontId="0" fillId="18" borderId="143" xfId="0" applyFill="1" applyBorder="1" applyAlignment="1">
      <alignment horizontal="center" vertical="center" shrinkToFit="1"/>
    </xf>
    <xf numFmtId="0" fontId="0" fillId="18" borderId="144" xfId="0" applyFill="1" applyBorder="1" applyAlignment="1">
      <alignment horizontal="center" vertical="center" shrinkToFit="1"/>
    </xf>
    <xf numFmtId="0" fontId="15" fillId="16" borderId="125" xfId="0" applyFont="1" applyFill="1" applyBorder="1" applyAlignment="1">
      <alignment horizontal="center" vertical="center" shrinkToFit="1"/>
    </xf>
    <xf numFmtId="0" fontId="28" fillId="0" borderId="40" xfId="0" applyFont="1" applyBorder="1" applyAlignment="1">
      <alignment horizontal="center" vertical="center" shrinkToFit="1"/>
    </xf>
    <xf numFmtId="20" fontId="24" fillId="0" borderId="21" xfId="0" applyNumberFormat="1" applyFont="1" applyBorder="1" applyAlignment="1">
      <alignment horizontal="center" vertical="center"/>
    </xf>
    <xf numFmtId="0" fontId="0" fillId="18" borderId="40" xfId="0" applyFill="1" applyBorder="1" applyAlignment="1">
      <alignment horizontal="center" vertical="center" shrinkToFit="1"/>
    </xf>
    <xf numFmtId="0" fontId="35" fillId="16" borderId="2" xfId="0" applyFont="1" applyFill="1" applyBorder="1" applyAlignment="1">
      <alignment horizontal="center" vertical="center" shrinkToFit="1"/>
    </xf>
    <xf numFmtId="0" fontId="35" fillId="16" borderId="125" xfId="0" applyFont="1" applyFill="1" applyBorder="1" applyAlignment="1">
      <alignment horizontal="center" vertical="center" shrinkToFit="1"/>
    </xf>
    <xf numFmtId="0" fontId="15" fillId="0" borderId="1" xfId="0" applyFont="1" applyBorder="1" applyAlignment="1">
      <alignment horizontal="center" vertical="center"/>
    </xf>
    <xf numFmtId="0" fontId="0" fillId="12" borderId="2" xfId="0" applyFill="1" applyBorder="1" applyAlignment="1">
      <alignment horizontal="center" vertical="center" shrinkToFit="1"/>
    </xf>
    <xf numFmtId="0" fontId="0" fillId="12" borderId="21" xfId="0" applyFill="1" applyBorder="1" applyAlignment="1">
      <alignment horizontal="center" vertical="center" shrinkToFit="1"/>
    </xf>
    <xf numFmtId="0" fontId="0" fillId="8" borderId="73" xfId="0" applyFill="1" applyBorder="1" applyAlignment="1">
      <alignment horizontal="center" vertical="center" shrinkToFit="1"/>
    </xf>
    <xf numFmtId="0" fontId="0" fillId="8" borderId="92" xfId="0" applyFill="1" applyBorder="1" applyAlignment="1">
      <alignment horizontal="center" vertical="center" shrinkToFit="1"/>
    </xf>
    <xf numFmtId="0" fontId="0" fillId="8" borderId="91" xfId="0" applyFill="1" applyBorder="1" applyAlignment="1">
      <alignment horizontal="center" vertical="center" shrinkToFit="1"/>
    </xf>
    <xf numFmtId="0" fontId="0" fillId="0" borderId="71" xfId="0" applyBorder="1" applyAlignment="1">
      <alignment horizontal="center" vertical="center" shrinkToFit="1"/>
    </xf>
    <xf numFmtId="0" fontId="0" fillId="0" borderId="139" xfId="0" applyBorder="1" applyAlignment="1">
      <alignment horizontal="center" vertical="center" shrinkToFit="1"/>
    </xf>
    <xf numFmtId="0" fontId="0" fillId="0" borderId="17" xfId="0" applyBorder="1" applyAlignment="1">
      <alignment horizontal="center" vertical="center" shrinkToFit="1"/>
    </xf>
    <xf numFmtId="0" fontId="0" fillId="0" borderId="140" xfId="0" applyBorder="1" applyAlignment="1">
      <alignment horizontal="center" vertical="center" shrinkToFit="1"/>
    </xf>
    <xf numFmtId="0" fontId="0" fillId="13" borderId="61" xfId="0" applyFill="1" applyBorder="1" applyAlignment="1">
      <alignment horizontal="center" vertical="center" shrinkToFit="1"/>
    </xf>
    <xf numFmtId="0" fontId="0" fillId="13" borderId="56" xfId="0" applyFill="1" applyBorder="1" applyAlignment="1">
      <alignment horizontal="center" vertical="center" shrinkToFit="1"/>
    </xf>
    <xf numFmtId="0" fontId="0" fillId="13" borderId="141" xfId="0" applyFill="1" applyBorder="1" applyAlignment="1">
      <alignment horizontal="center" vertical="center" shrinkToFit="1"/>
    </xf>
    <xf numFmtId="0" fontId="0" fillId="13" borderId="125" xfId="0" applyFill="1" applyBorder="1" applyAlignment="1">
      <alignment horizontal="center" vertical="center" shrinkToFit="1"/>
    </xf>
    <xf numFmtId="0" fontId="16" fillId="0" borderId="22" xfId="0" applyFont="1" applyBorder="1" applyAlignment="1">
      <alignment horizontal="right" vertical="center"/>
    </xf>
    <xf numFmtId="0" fontId="24" fillId="0" borderId="71" xfId="0" applyFont="1" applyBorder="1" applyAlignment="1">
      <alignment horizontal="center" vertical="center"/>
    </xf>
    <xf numFmtId="0" fontId="0" fillId="8" borderId="12" xfId="0" applyFill="1" applyBorder="1" applyAlignment="1">
      <alignment horizontal="center" vertical="center" shrinkToFit="1"/>
    </xf>
    <xf numFmtId="0" fontId="0" fillId="18" borderId="2" xfId="0" applyFill="1" applyBorder="1" applyAlignment="1">
      <alignment horizontal="center" vertical="center" shrinkToFit="1"/>
    </xf>
    <xf numFmtId="0" fontId="0" fillId="13" borderId="62" xfId="0" applyFill="1" applyBorder="1" applyAlignment="1">
      <alignment horizontal="center" vertical="center" shrinkToFit="1"/>
    </xf>
    <xf numFmtId="0" fontId="0" fillId="13" borderId="58" xfId="0" applyFill="1" applyBorder="1" applyAlignment="1">
      <alignment horizontal="center" vertical="center" shrinkToFit="1"/>
    </xf>
    <xf numFmtId="0" fontId="0" fillId="0" borderId="76" xfId="0" applyBorder="1" applyAlignment="1">
      <alignment horizontal="center" vertical="center" shrinkToFit="1"/>
    </xf>
    <xf numFmtId="0" fontId="0" fillId="0" borderId="74" xfId="0" applyBorder="1" applyAlignment="1">
      <alignment horizontal="center" vertical="center" shrinkToFit="1"/>
    </xf>
    <xf numFmtId="0" fontId="0" fillId="16" borderId="125" xfId="0" applyFill="1" applyBorder="1" applyAlignment="1">
      <alignment horizontal="center" vertical="center" shrinkToFit="1"/>
    </xf>
    <xf numFmtId="0" fontId="0" fillId="0" borderId="70" xfId="0" applyBorder="1" applyAlignment="1">
      <alignment horizontal="center" vertical="center" shrinkToFit="1"/>
    </xf>
    <xf numFmtId="0" fontId="0" fillId="0" borderId="67" xfId="0" applyBorder="1" applyAlignment="1">
      <alignment horizontal="center" vertical="center" shrinkToFit="1"/>
    </xf>
    <xf numFmtId="0" fontId="24" fillId="0" borderId="92" xfId="0" applyFont="1" applyBorder="1" applyAlignment="1">
      <alignment horizontal="center" vertical="center"/>
    </xf>
    <xf numFmtId="0" fontId="0" fillId="0" borderId="92" xfId="0" applyBorder="1" applyAlignment="1">
      <alignment horizontal="center" vertical="center" shrinkToFit="1"/>
    </xf>
    <xf numFmtId="0" fontId="0" fillId="0" borderId="73" xfId="0" applyBorder="1" applyAlignment="1">
      <alignment horizontal="center" vertical="center" shrinkToFit="1"/>
    </xf>
    <xf numFmtId="0" fontId="0" fillId="0" borderId="91" xfId="0" applyBorder="1" applyAlignment="1">
      <alignment horizontal="center" vertical="center" shrinkToFit="1"/>
    </xf>
    <xf numFmtId="0" fontId="0" fillId="0" borderId="84" xfId="0" applyBorder="1" applyAlignment="1">
      <alignment horizontal="center" vertical="center" shrinkToFit="1"/>
    </xf>
    <xf numFmtId="0" fontId="0" fillId="0" borderId="0" xfId="0" applyAlignment="1">
      <alignment horizontal="center" vertical="center" shrinkToFit="1"/>
    </xf>
    <xf numFmtId="0" fontId="0" fillId="0" borderId="117" xfId="0" applyBorder="1" applyAlignment="1">
      <alignment horizontal="center" vertical="center" shrinkToFit="1"/>
    </xf>
    <xf numFmtId="0" fontId="0" fillId="18" borderId="70" xfId="0" applyFill="1" applyBorder="1" applyAlignment="1">
      <alignment horizontal="center" vertical="center" shrinkToFit="1"/>
    </xf>
    <xf numFmtId="0" fontId="0" fillId="16" borderId="40" xfId="0" applyFill="1" applyBorder="1" applyAlignment="1">
      <alignment horizontal="center" vertical="center" shrinkToFit="1"/>
    </xf>
    <xf numFmtId="0" fontId="15" fillId="0" borderId="12"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56" xfId="0" applyFont="1" applyBorder="1" applyAlignment="1">
      <alignment horizontal="center" vertical="center" shrinkToFit="1"/>
    </xf>
    <xf numFmtId="0" fontId="16" fillId="16" borderId="138" xfId="0" applyFont="1" applyFill="1" applyBorder="1" applyAlignment="1">
      <alignment horizontal="center" vertical="center" shrinkToFit="1"/>
    </xf>
    <xf numFmtId="0" fontId="16" fillId="16" borderId="12" xfId="0" applyFont="1" applyFill="1" applyBorder="1" applyAlignment="1">
      <alignment horizontal="center" vertical="center" shrinkToFit="1"/>
    </xf>
    <xf numFmtId="0" fontId="16" fillId="16" borderId="125" xfId="0" applyFont="1" applyFill="1" applyBorder="1" applyAlignment="1">
      <alignment horizontal="center" vertical="center" shrinkToFit="1"/>
    </xf>
    <xf numFmtId="0" fontId="0" fillId="22" borderId="40" xfId="0" applyFill="1" applyBorder="1" applyAlignment="1">
      <alignment horizontal="center" vertical="center" wrapText="1" shrinkToFit="1"/>
    </xf>
    <xf numFmtId="0" fontId="0" fillId="22" borderId="70" xfId="0" applyFill="1" applyBorder="1" applyAlignment="1">
      <alignment horizontal="center" vertical="center" wrapText="1" shrinkToFit="1"/>
    </xf>
    <xf numFmtId="0" fontId="0" fillId="8" borderId="40" xfId="0" applyFill="1" applyBorder="1" applyAlignment="1">
      <alignment horizontal="center" vertical="center" wrapText="1" shrinkToFit="1"/>
    </xf>
    <xf numFmtId="0" fontId="15" fillId="16" borderId="40" xfId="0" applyFont="1" applyFill="1" applyBorder="1" applyAlignment="1">
      <alignment horizontal="center" vertical="center" wrapText="1" shrinkToFit="1"/>
    </xf>
    <xf numFmtId="0" fontId="0" fillId="22" borderId="61" xfId="0" applyFill="1" applyBorder="1" applyAlignment="1">
      <alignment horizontal="center" vertical="center" wrapText="1" shrinkToFit="1"/>
    </xf>
    <xf numFmtId="0" fontId="0" fillId="22" borderId="52" xfId="0" applyFill="1" applyBorder="1" applyAlignment="1">
      <alignment horizontal="center" vertical="center" wrapText="1" shrinkToFit="1"/>
    </xf>
    <xf numFmtId="0" fontId="0" fillId="17" borderId="40" xfId="0" applyFill="1" applyBorder="1" applyAlignment="1">
      <alignment horizontal="center" vertical="center" shrinkToFit="1"/>
    </xf>
    <xf numFmtId="0" fontId="0" fillId="0" borderId="87" xfId="0" applyBorder="1" applyAlignment="1">
      <alignment horizontal="center" vertical="center" shrinkToFit="1"/>
    </xf>
    <xf numFmtId="0" fontId="0" fillId="0" borderId="56" xfId="0" applyBorder="1" applyAlignment="1">
      <alignment horizontal="center" vertical="center" shrinkToFit="1"/>
    </xf>
    <xf numFmtId="0" fontId="0" fillId="0" borderId="72" xfId="0" applyBorder="1" applyAlignment="1">
      <alignment horizontal="center" vertical="center" shrinkToFit="1"/>
    </xf>
    <xf numFmtId="0" fontId="15" fillId="0" borderId="40" xfId="0" applyFont="1" applyBorder="1" applyAlignment="1">
      <alignment horizontal="center" vertical="center" shrinkToFit="1"/>
    </xf>
    <xf numFmtId="0" fontId="0" fillId="22" borderId="64" xfId="0" applyFill="1" applyBorder="1" applyAlignment="1">
      <alignment horizontal="center" vertical="center" wrapText="1" shrinkToFit="1"/>
    </xf>
    <xf numFmtId="0" fontId="0" fillId="22" borderId="0" xfId="0" applyFill="1" applyAlignment="1">
      <alignment horizontal="center" vertical="center" wrapText="1" shrinkToFit="1"/>
    </xf>
    <xf numFmtId="0" fontId="24" fillId="0" borderId="74" xfId="0" applyFont="1" applyBorder="1" applyAlignment="1">
      <alignment horizontal="center" vertical="center"/>
    </xf>
    <xf numFmtId="0" fontId="0" fillId="16" borderId="66" xfId="0" applyFill="1" applyBorder="1" applyAlignment="1">
      <alignment horizontal="center" vertical="center" shrinkToFit="1"/>
    </xf>
    <xf numFmtId="0" fontId="15" fillId="16" borderId="66" xfId="0" applyFont="1" applyFill="1" applyBorder="1" applyAlignment="1">
      <alignment horizontal="center" vertical="center" wrapText="1" shrinkToFit="1"/>
    </xf>
    <xf numFmtId="0" fontId="0" fillId="17" borderId="66" xfId="0" applyFill="1" applyBorder="1" applyAlignment="1">
      <alignment horizontal="center" vertical="center" shrinkToFit="1"/>
    </xf>
    <xf numFmtId="0" fontId="0" fillId="8" borderId="70" xfId="0" applyFill="1" applyBorder="1" applyAlignment="1">
      <alignment horizontal="center" vertical="center" shrinkToFit="1"/>
    </xf>
    <xf numFmtId="0" fontId="0" fillId="8" borderId="67" xfId="0" applyFill="1" applyBorder="1" applyAlignment="1">
      <alignment horizontal="center" vertical="center" shrinkToFit="1"/>
    </xf>
    <xf numFmtId="0" fontId="0" fillId="8" borderId="77" xfId="0" applyFill="1" applyBorder="1" applyAlignment="1">
      <alignment horizontal="center" vertical="center" shrinkToFit="1"/>
    </xf>
    <xf numFmtId="0" fontId="0" fillId="8" borderId="127" xfId="0" applyFill="1" applyBorder="1" applyAlignment="1">
      <alignment horizontal="center" vertical="center" shrinkToFit="1"/>
    </xf>
    <xf numFmtId="0" fontId="0" fillId="18" borderId="61" xfId="0" applyFill="1" applyBorder="1" applyAlignment="1">
      <alignment horizontal="center" vertical="center" wrapText="1" shrinkToFit="1"/>
    </xf>
    <xf numFmtId="0" fontId="0" fillId="18" borderId="52" xfId="0" applyFill="1" applyBorder="1" applyAlignment="1">
      <alignment horizontal="center" vertical="center" wrapText="1" shrinkToFit="1"/>
    </xf>
    <xf numFmtId="0" fontId="0" fillId="18" borderId="67" xfId="0" applyFill="1" applyBorder="1" applyAlignment="1">
      <alignment horizontal="center" vertical="center" shrinkToFit="1"/>
    </xf>
    <xf numFmtId="0" fontId="15" fillId="0" borderId="87" xfId="0" applyFont="1" applyBorder="1" applyAlignment="1">
      <alignment horizontal="center" vertical="center" shrinkToFit="1"/>
    </xf>
    <xf numFmtId="0" fontId="15" fillId="0" borderId="92" xfId="0" applyFont="1" applyBorder="1" applyAlignment="1">
      <alignment horizontal="center" vertical="center" shrinkToFit="1"/>
    </xf>
    <xf numFmtId="0" fontId="15" fillId="0" borderId="91" xfId="0" applyFont="1" applyBorder="1" applyAlignment="1">
      <alignment horizontal="center" vertical="center" shrinkToFit="1"/>
    </xf>
    <xf numFmtId="0" fontId="0" fillId="17" borderId="70" xfId="0" applyFill="1" applyBorder="1" applyAlignment="1">
      <alignment horizontal="center" vertical="center" shrinkToFit="1"/>
    </xf>
    <xf numFmtId="0" fontId="0" fillId="17" borderId="71" xfId="0" applyFill="1" applyBorder="1" applyAlignment="1">
      <alignment horizontal="center" vertical="center" shrinkToFit="1"/>
    </xf>
    <xf numFmtId="0" fontId="33" fillId="17" borderId="130" xfId="0" applyFont="1" applyFill="1" applyBorder="1" applyAlignment="1">
      <alignment horizontal="center" vertical="center" wrapText="1" shrinkToFit="1"/>
    </xf>
    <xf numFmtId="0" fontId="33" fillId="17" borderId="131" xfId="0" applyFont="1" applyFill="1" applyBorder="1" applyAlignment="1">
      <alignment horizontal="center" vertical="center" wrapText="1" shrinkToFit="1"/>
    </xf>
    <xf numFmtId="0" fontId="0" fillId="17" borderId="67" xfId="0" applyFill="1" applyBorder="1" applyAlignment="1">
      <alignment horizontal="center" vertical="center" shrinkToFit="1"/>
    </xf>
    <xf numFmtId="0" fontId="0" fillId="18" borderId="76" xfId="0" applyFill="1" applyBorder="1" applyAlignment="1">
      <alignment horizontal="center" vertical="center" shrinkToFit="1"/>
    </xf>
    <xf numFmtId="0" fontId="0" fillId="18" borderId="75" xfId="0" applyFill="1" applyBorder="1" applyAlignment="1">
      <alignment horizontal="center" vertical="center" shrinkToFit="1"/>
    </xf>
    <xf numFmtId="0" fontId="0" fillId="0" borderId="132" xfId="0" applyBorder="1" applyAlignment="1">
      <alignment horizontal="center" vertical="center" shrinkToFit="1"/>
    </xf>
    <xf numFmtId="0" fontId="0" fillId="0" borderId="68" xfId="0" applyBorder="1" applyAlignment="1">
      <alignment horizontal="center" vertical="center" shrinkToFit="1"/>
    </xf>
    <xf numFmtId="0" fontId="0" fillId="17" borderId="76" xfId="0" applyFill="1" applyBorder="1" applyAlignment="1">
      <alignment horizontal="center" vertical="center" shrinkToFit="1"/>
    </xf>
    <xf numFmtId="0" fontId="0" fillId="17" borderId="74" xfId="0" applyFill="1" applyBorder="1" applyAlignment="1">
      <alignment horizontal="center" vertical="center" shrinkToFit="1"/>
    </xf>
    <xf numFmtId="0" fontId="0" fillId="16" borderId="21" xfId="0" applyFill="1" applyBorder="1" applyAlignment="1">
      <alignment horizontal="center" vertical="center" shrinkToFit="1"/>
    </xf>
    <xf numFmtId="0" fontId="0" fillId="17" borderId="75" xfId="0" applyFill="1" applyBorder="1" applyAlignment="1">
      <alignment horizontal="center" vertical="center" shrinkToFit="1"/>
    </xf>
    <xf numFmtId="0" fontId="0" fillId="18" borderId="66" xfId="0" applyFill="1" applyBorder="1" applyAlignment="1">
      <alignment horizontal="center" vertical="center" shrinkToFit="1"/>
    </xf>
    <xf numFmtId="0" fontId="0" fillId="0" borderId="88" xfId="0" applyBorder="1" applyAlignment="1">
      <alignment horizontal="center" vertical="center" shrinkToFit="1"/>
    </xf>
    <xf numFmtId="0" fontId="0" fillId="0" borderId="65" xfId="0" applyBorder="1" applyAlignment="1">
      <alignment horizontal="center" vertical="center" shrinkToFit="1"/>
    </xf>
    <xf numFmtId="0" fontId="0" fillId="17" borderId="72" xfId="0" applyFill="1" applyBorder="1" applyAlignment="1">
      <alignment horizontal="center" vertical="center" shrinkToFit="1"/>
    </xf>
    <xf numFmtId="0" fontId="0" fillId="8" borderId="40" xfId="0" applyFill="1" applyBorder="1" applyAlignment="1">
      <alignment horizontal="center" vertical="center" shrinkToFit="1"/>
    </xf>
    <xf numFmtId="0" fontId="15" fillId="13" borderId="52" xfId="0" applyFont="1" applyFill="1" applyBorder="1" applyAlignment="1">
      <alignment horizontal="center" vertical="center" shrinkToFit="1"/>
    </xf>
    <xf numFmtId="0" fontId="15" fillId="13" borderId="56"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3" xfId="0" applyBorder="1" applyAlignment="1">
      <alignment horizontal="center" vertical="center" shrinkToFit="1"/>
    </xf>
    <xf numFmtId="0" fontId="15" fillId="13" borderId="62" xfId="0" applyFont="1" applyFill="1" applyBorder="1" applyAlignment="1">
      <alignment horizontal="center" vertical="center" shrinkToFit="1"/>
    </xf>
    <xf numFmtId="0" fontId="15" fillId="13" borderId="57" xfId="0" applyFont="1" applyFill="1" applyBorder="1" applyAlignment="1">
      <alignment horizontal="center" vertical="center" shrinkToFit="1"/>
    </xf>
    <xf numFmtId="0" fontId="0" fillId="17" borderId="40" xfId="0" applyFill="1" applyBorder="1" applyAlignment="1">
      <alignment horizontal="center" vertical="center"/>
    </xf>
    <xf numFmtId="0" fontId="0" fillId="0" borderId="75" xfId="0" applyBorder="1" applyAlignment="1">
      <alignment horizontal="center" vertical="center" shrinkToFit="1"/>
    </xf>
    <xf numFmtId="0" fontId="15" fillId="16" borderId="61" xfId="0" applyFont="1" applyFill="1" applyBorder="1" applyAlignment="1">
      <alignment horizontal="center" vertical="center" shrinkToFit="1"/>
    </xf>
    <xf numFmtId="0" fontId="0" fillId="19" borderId="128" xfId="0" applyFill="1" applyBorder="1" applyAlignment="1">
      <alignment horizontal="center" vertical="center" shrinkToFit="1"/>
    </xf>
    <xf numFmtId="0" fontId="0" fillId="19" borderId="129" xfId="0" applyFill="1" applyBorder="1" applyAlignment="1">
      <alignment horizontal="center" vertical="center" shrinkToFit="1"/>
    </xf>
    <xf numFmtId="0" fontId="0" fillId="19" borderId="136" xfId="0" applyFill="1" applyBorder="1" applyAlignment="1">
      <alignment horizontal="center" vertical="center" shrinkToFit="1"/>
    </xf>
    <xf numFmtId="0" fontId="0" fillId="19" borderId="137" xfId="0" applyFill="1" applyBorder="1" applyAlignment="1">
      <alignment horizontal="center" vertical="center" shrinkToFit="1"/>
    </xf>
    <xf numFmtId="0" fontId="0" fillId="0" borderId="66" xfId="0" applyBorder="1" applyAlignment="1">
      <alignment horizontal="center" vertical="center" shrinkToFit="1"/>
    </xf>
    <xf numFmtId="0" fontId="34" fillId="0" borderId="133" xfId="0" applyFont="1" applyBorder="1" applyAlignment="1">
      <alignment horizontal="center" vertical="center" shrinkToFit="1"/>
    </xf>
    <xf numFmtId="0" fontId="16" fillId="0" borderId="135" xfId="0" applyFont="1" applyBorder="1" applyAlignment="1">
      <alignment horizontal="center" vertical="center" shrinkToFit="1"/>
    </xf>
    <xf numFmtId="0" fontId="16" fillId="0" borderId="134" xfId="0" applyFont="1" applyBorder="1" applyAlignment="1">
      <alignment horizontal="center" vertical="center" shrinkToFit="1"/>
    </xf>
    <xf numFmtId="0" fontId="15" fillId="16" borderId="67" xfId="0" applyFont="1" applyFill="1" applyBorder="1" applyAlignment="1">
      <alignment horizontal="center" vertical="center" shrinkToFit="1"/>
    </xf>
    <xf numFmtId="0" fontId="0" fillId="8" borderId="125" xfId="0" applyFill="1" applyBorder="1" applyAlignment="1">
      <alignment horizontal="center" vertical="center" shrinkToFit="1"/>
    </xf>
    <xf numFmtId="0" fontId="0" fillId="8" borderId="0" xfId="0" applyFill="1" applyAlignment="1">
      <alignment horizontal="center" vertical="center" shrinkToFit="1"/>
    </xf>
    <xf numFmtId="0" fontId="0" fillId="8" borderId="105" xfId="0" applyFill="1" applyBorder="1" applyAlignment="1">
      <alignment horizontal="center" vertical="center" shrinkToFit="1"/>
    </xf>
    <xf numFmtId="0" fontId="0" fillId="18" borderId="87" xfId="0" applyFill="1" applyBorder="1" applyAlignment="1">
      <alignment horizontal="center" vertical="center" shrinkToFit="1"/>
    </xf>
    <xf numFmtId="0" fontId="0" fillId="18" borderId="91" xfId="0" applyFill="1" applyBorder="1" applyAlignment="1">
      <alignment horizontal="center" vertical="center" shrinkToFit="1"/>
    </xf>
    <xf numFmtId="0" fontId="0" fillId="13" borderId="91" xfId="0" applyFill="1" applyBorder="1" applyAlignment="1">
      <alignment horizontal="center" vertical="center" shrinkToFit="1"/>
    </xf>
    <xf numFmtId="0" fontId="0" fillId="13" borderId="73" xfId="0" applyFill="1" applyBorder="1" applyAlignment="1">
      <alignment horizontal="center" vertical="center" shrinkToFit="1"/>
    </xf>
    <xf numFmtId="0" fontId="0" fillId="22" borderId="117" xfId="0" applyFill="1" applyBorder="1" applyAlignment="1">
      <alignment horizontal="center" vertical="center"/>
    </xf>
    <xf numFmtId="0" fontId="0" fillId="22" borderId="118" xfId="0" applyFill="1" applyBorder="1" applyAlignment="1">
      <alignment horizontal="center" vertical="center"/>
    </xf>
    <xf numFmtId="0" fontId="0" fillId="8" borderId="57" xfId="0" applyFill="1" applyBorder="1" applyAlignment="1">
      <alignment horizontal="center" vertical="center" shrinkToFit="1"/>
    </xf>
    <xf numFmtId="0" fontId="0" fillId="8" borderId="126" xfId="0" applyFill="1" applyBorder="1" applyAlignment="1">
      <alignment horizontal="center" vertical="center" shrinkToFit="1"/>
    </xf>
    <xf numFmtId="0" fontId="14" fillId="15" borderId="108" xfId="0" applyFont="1" applyFill="1" applyBorder="1" applyAlignment="1">
      <alignment horizontal="center" vertical="center"/>
    </xf>
    <xf numFmtId="0" fontId="15" fillId="16" borderId="62" xfId="0" applyFont="1" applyFill="1" applyBorder="1" applyAlignment="1">
      <alignment horizontal="center" vertical="center" shrinkToFit="1"/>
    </xf>
    <xf numFmtId="0" fontId="0" fillId="18" borderId="63" xfId="0" applyFill="1" applyBorder="1" applyAlignment="1">
      <alignment horizontal="center" vertical="center" shrinkToFit="1"/>
    </xf>
    <xf numFmtId="0" fontId="0" fillId="18" borderId="64" xfId="0" applyFill="1" applyBorder="1" applyAlignment="1">
      <alignment horizontal="center" vertical="center" shrinkToFit="1"/>
    </xf>
    <xf numFmtId="0" fontId="0" fillId="17" borderId="65" xfId="0" applyFill="1" applyBorder="1" applyAlignment="1">
      <alignment horizontal="center" vertical="center" shrinkToFit="1"/>
    </xf>
    <xf numFmtId="0" fontId="0" fillId="17" borderId="64" xfId="0" applyFill="1" applyBorder="1" applyAlignment="1">
      <alignment horizontal="center" vertical="center" shrinkToFit="1"/>
    </xf>
    <xf numFmtId="0" fontId="0" fillId="0" borderId="92" xfId="0" applyBorder="1" applyAlignment="1">
      <alignment horizontal="right" vertical="center"/>
    </xf>
    <xf numFmtId="0" fontId="29" fillId="8" borderId="2" xfId="0" applyFont="1" applyFill="1" applyBorder="1" applyAlignment="1">
      <alignment horizontal="center" vertical="center" shrinkToFit="1"/>
    </xf>
    <xf numFmtId="0" fontId="29" fillId="8" borderId="12" xfId="0" applyFont="1" applyFill="1" applyBorder="1" applyAlignment="1">
      <alignment horizontal="center" vertical="center" shrinkToFit="1"/>
    </xf>
    <xf numFmtId="0" fontId="29" fillId="18" borderId="2" xfId="0" applyFont="1" applyFill="1" applyBorder="1" applyAlignment="1">
      <alignment horizontal="center" vertical="center" shrinkToFit="1"/>
    </xf>
    <xf numFmtId="0" fontId="29" fillId="18" borderId="21" xfId="0" applyFont="1" applyFill="1" applyBorder="1" applyAlignment="1">
      <alignment horizontal="center" vertical="center" shrinkToFit="1"/>
    </xf>
    <xf numFmtId="0" fontId="0" fillId="17" borderId="60" xfId="0" applyFill="1" applyBorder="1" applyAlignment="1">
      <alignment horizontal="center" vertical="center" shrinkToFit="1"/>
    </xf>
    <xf numFmtId="0" fontId="0" fillId="17" borderId="62" xfId="0" applyFill="1" applyBorder="1" applyAlignment="1">
      <alignment horizontal="center" vertical="center" shrinkToFit="1"/>
    </xf>
    <xf numFmtId="0" fontId="15" fillId="16" borderId="65" xfId="0" applyFont="1" applyFill="1" applyBorder="1" applyAlignment="1">
      <alignment horizontal="center" vertical="center" shrinkToFit="1"/>
    </xf>
    <xf numFmtId="0" fontId="0" fillId="18" borderId="71" xfId="0" applyFill="1" applyBorder="1" applyAlignment="1">
      <alignment horizontal="center" vertical="center" shrinkToFit="1"/>
    </xf>
    <xf numFmtId="0" fontId="0" fillId="8" borderId="60" xfId="0" applyFill="1" applyBorder="1" applyAlignment="1">
      <alignment horizontal="center" vertical="center" shrinkToFit="1"/>
    </xf>
    <xf numFmtId="0" fontId="0" fillId="8" borderId="62" xfId="0" applyFill="1" applyBorder="1" applyAlignment="1">
      <alignment horizontal="center" vertical="center" shrinkToFit="1"/>
    </xf>
    <xf numFmtId="0" fontId="0" fillId="17" borderId="1" xfId="0" applyFill="1" applyBorder="1" applyAlignment="1">
      <alignment horizontal="center" vertical="center" shrinkToFit="1"/>
    </xf>
    <xf numFmtId="0" fontId="0" fillId="8" borderId="56" xfId="0" applyFill="1" applyBorder="1" applyAlignment="1">
      <alignment horizontal="center" vertical="center" shrinkToFit="1"/>
    </xf>
    <xf numFmtId="0" fontId="0" fillId="8" borderId="59" xfId="0" applyFill="1" applyBorder="1" applyAlignment="1">
      <alignment horizontal="center" vertical="center" shrinkToFit="1"/>
    </xf>
    <xf numFmtId="0" fontId="24" fillId="0" borderId="66" xfId="0" applyFont="1" applyBorder="1" applyAlignment="1">
      <alignment horizontal="center" vertical="center"/>
    </xf>
    <xf numFmtId="0" fontId="0" fillId="18" borderId="111" xfId="0" applyFill="1" applyBorder="1" applyAlignment="1">
      <alignment horizontal="center" vertical="center"/>
    </xf>
    <xf numFmtId="0" fontId="0" fillId="18" borderId="0" xfId="0" applyFill="1" applyAlignment="1">
      <alignment horizontal="center" vertical="center"/>
    </xf>
    <xf numFmtId="0" fontId="0" fillId="18" borderId="113" xfId="0" applyFill="1" applyBorder="1" applyAlignment="1">
      <alignment horizontal="center" vertical="center"/>
    </xf>
    <xf numFmtId="0" fontId="0" fillId="12" borderId="114" xfId="0" applyFill="1" applyBorder="1" applyAlignment="1">
      <alignment horizontal="center" vertical="center"/>
    </xf>
    <xf numFmtId="0" fontId="0" fillId="12" borderId="115" xfId="0" applyFill="1" applyBorder="1" applyAlignment="1">
      <alignment horizontal="center" vertical="center"/>
    </xf>
    <xf numFmtId="0" fontId="0" fillId="12" borderId="116" xfId="0" applyFill="1" applyBorder="1" applyAlignment="1">
      <alignment horizontal="center" vertical="center"/>
    </xf>
    <xf numFmtId="0" fontId="28" fillId="16" borderId="40" xfId="0" applyFont="1" applyFill="1" applyBorder="1" applyAlignment="1">
      <alignment horizontal="center" vertical="center" shrinkToFit="1"/>
    </xf>
    <xf numFmtId="0" fontId="0" fillId="8" borderId="106" xfId="0" applyFill="1" applyBorder="1" applyAlignment="1">
      <alignment horizontal="center" vertical="center" shrinkToFit="1"/>
    </xf>
    <xf numFmtId="0" fontId="0" fillId="8" borderId="107" xfId="0" applyFill="1" applyBorder="1" applyAlignment="1">
      <alignment horizontal="center" vertical="center" shrinkToFit="1"/>
    </xf>
    <xf numFmtId="0" fontId="0" fillId="8" borderId="84" xfId="0" applyFill="1" applyBorder="1" applyAlignment="1">
      <alignment horizontal="center" vertical="center" shrinkToFit="1"/>
    </xf>
    <xf numFmtId="0" fontId="0" fillId="18" borderId="84" xfId="0" applyFill="1" applyBorder="1" applyAlignment="1">
      <alignment horizontal="center" vertical="center" shrinkToFit="1"/>
    </xf>
    <xf numFmtId="0" fontId="0" fillId="18" borderId="105" xfId="0" applyFill="1" applyBorder="1" applyAlignment="1">
      <alignment horizontal="center" vertical="center" shrinkToFit="1"/>
    </xf>
    <xf numFmtId="0" fontId="15" fillId="16" borderId="66" xfId="0" applyFont="1" applyFill="1" applyBorder="1" applyAlignment="1">
      <alignment horizontal="center" vertical="center" shrinkToFit="1"/>
    </xf>
    <xf numFmtId="0" fontId="0" fillId="20" borderId="72" xfId="0" applyFill="1" applyBorder="1" applyAlignment="1">
      <alignment horizontal="center" vertical="center" shrinkToFit="1"/>
    </xf>
    <xf numFmtId="0" fontId="0" fillId="20" borderId="73" xfId="0" applyFill="1" applyBorder="1" applyAlignment="1">
      <alignment horizontal="center" vertical="center" shrinkToFit="1"/>
    </xf>
    <xf numFmtId="0" fontId="0" fillId="16" borderId="78" xfId="0" applyFill="1" applyBorder="1" applyAlignment="1">
      <alignment horizontal="center" vertical="center"/>
    </xf>
    <xf numFmtId="0" fontId="0" fillId="16" borderId="112" xfId="0" applyFill="1" applyBorder="1" applyAlignment="1">
      <alignment horizontal="center" vertical="center"/>
    </xf>
    <xf numFmtId="0" fontId="0" fillId="16" borderId="79" xfId="0" applyFill="1" applyBorder="1" applyAlignment="1">
      <alignment horizontal="center" vertical="center"/>
    </xf>
    <xf numFmtId="0" fontId="0" fillId="8" borderId="111" xfId="0" applyFill="1" applyBorder="1" applyAlignment="1">
      <alignment horizontal="center" vertical="center"/>
    </xf>
    <xf numFmtId="0" fontId="0" fillId="8" borderId="0" xfId="0" applyFill="1" applyAlignment="1">
      <alignment horizontal="center" vertical="center"/>
    </xf>
    <xf numFmtId="0" fontId="0" fillId="8" borderId="113" xfId="0" applyFill="1" applyBorder="1" applyAlignment="1">
      <alignment horizontal="center" vertical="center"/>
    </xf>
    <xf numFmtId="0" fontId="0" fillId="20" borderId="40" xfId="0" applyFill="1" applyBorder="1" applyAlignment="1">
      <alignment horizontal="center" vertical="center" shrinkToFit="1"/>
    </xf>
    <xf numFmtId="0" fontId="0" fillId="20" borderId="1" xfId="0" applyFill="1" applyBorder="1" applyAlignment="1">
      <alignment horizontal="center" vertical="center"/>
    </xf>
    <xf numFmtId="0" fontId="24" fillId="0" borderId="40" xfId="0" applyFont="1" applyBorder="1" applyAlignment="1">
      <alignment horizontal="center" vertical="center"/>
    </xf>
    <xf numFmtId="0" fontId="0" fillId="12" borderId="82" xfId="0" applyFill="1" applyBorder="1" applyAlignment="1">
      <alignment horizontal="center" vertical="center"/>
    </xf>
    <xf numFmtId="0" fontId="0" fillId="12" borderId="83" xfId="0" applyFill="1" applyBorder="1" applyAlignment="1">
      <alignment horizontal="center" vertical="center"/>
    </xf>
    <xf numFmtId="0" fontId="24" fillId="8" borderId="40" xfId="0" applyFont="1" applyFill="1" applyBorder="1" applyAlignment="1">
      <alignment horizontal="center" vertical="center" shrinkToFit="1"/>
    </xf>
    <xf numFmtId="0" fontId="28" fillId="8" borderId="40" xfId="0" applyFont="1" applyFill="1" applyBorder="1" applyAlignment="1">
      <alignment horizontal="center" vertical="center" shrinkToFit="1"/>
    </xf>
    <xf numFmtId="0" fontId="0" fillId="19" borderId="40" xfId="0" applyFill="1" applyBorder="1" applyAlignment="1">
      <alignment horizontal="center" vertical="center" shrinkToFit="1"/>
    </xf>
    <xf numFmtId="0" fontId="14" fillId="15" borderId="23" xfId="0" applyFont="1" applyFill="1" applyBorder="1" applyAlignment="1">
      <alignment horizontal="center" vertical="center"/>
    </xf>
    <xf numFmtId="0" fontId="14" fillId="15" borderId="24" xfId="0" applyFont="1" applyFill="1" applyBorder="1" applyAlignment="1">
      <alignment horizontal="center" vertical="center"/>
    </xf>
    <xf numFmtId="0" fontId="15" fillId="0" borderId="1"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85" xfId="0" applyFont="1" applyBorder="1" applyAlignment="1">
      <alignment horizontal="center" vertical="center" shrinkToFit="1"/>
    </xf>
    <xf numFmtId="0" fontId="0" fillId="20" borderId="70" xfId="0" applyFill="1" applyBorder="1" applyAlignment="1">
      <alignment horizontal="center" vertical="center" shrinkToFit="1"/>
    </xf>
    <xf numFmtId="0" fontId="0" fillId="17" borderId="73" xfId="0" applyFill="1" applyBorder="1" applyAlignment="1">
      <alignment horizontal="center" vertical="center" shrinkToFit="1"/>
    </xf>
    <xf numFmtId="0" fontId="0" fillId="8" borderId="99" xfId="0" applyFill="1" applyBorder="1" applyAlignment="1">
      <alignment horizontal="center" vertical="center" shrinkToFit="1"/>
    </xf>
    <xf numFmtId="0" fontId="0" fillId="8" borderId="100" xfId="0" applyFill="1" applyBorder="1" applyAlignment="1">
      <alignment horizontal="center" vertical="center" shrinkToFit="1"/>
    </xf>
    <xf numFmtId="0" fontId="0" fillId="8" borderId="101" xfId="0" applyFill="1" applyBorder="1" applyAlignment="1">
      <alignment horizontal="center" vertical="center" shrinkToFit="1"/>
    </xf>
    <xf numFmtId="0" fontId="0" fillId="13" borderId="40" xfId="0" applyFill="1" applyBorder="1" applyAlignment="1">
      <alignment horizontal="center" vertical="center" shrinkToFit="1"/>
    </xf>
    <xf numFmtId="0" fontId="0" fillId="8" borderId="102" xfId="0" applyFill="1" applyBorder="1" applyAlignment="1">
      <alignment horizontal="center" vertical="center" shrinkToFit="1"/>
    </xf>
    <xf numFmtId="0" fontId="0" fillId="8" borderId="103" xfId="0" applyFill="1" applyBorder="1" applyAlignment="1">
      <alignment horizontal="center" vertical="center" shrinkToFit="1"/>
    </xf>
    <xf numFmtId="0" fontId="0" fillId="8" borderId="104" xfId="0" applyFill="1" applyBorder="1" applyAlignment="1">
      <alignment horizontal="center" vertical="center" shrinkToFit="1"/>
    </xf>
    <xf numFmtId="0" fontId="15" fillId="0" borderId="84" xfId="0" applyFont="1" applyBorder="1" applyAlignment="1">
      <alignment horizontal="center" vertical="center" shrinkToFit="1"/>
    </xf>
    <xf numFmtId="0" fontId="24" fillId="8" borderId="40" xfId="0" applyFont="1" applyFill="1" applyBorder="1" applyAlignment="1">
      <alignment horizontal="center" vertical="center"/>
    </xf>
    <xf numFmtId="0" fontId="26" fillId="16" borderId="91" xfId="0" applyFont="1" applyFill="1" applyBorder="1" applyAlignment="1">
      <alignment horizontal="center" vertical="center"/>
    </xf>
    <xf numFmtId="0" fontId="26" fillId="16" borderId="72" xfId="0" applyFont="1" applyFill="1" applyBorder="1" applyAlignment="1">
      <alignment horizontal="center" vertical="center"/>
    </xf>
    <xf numFmtId="0" fontId="0" fillId="0" borderId="90" xfId="0" applyBorder="1" applyAlignment="1">
      <alignment horizontal="center" vertical="center" shrinkToFit="1"/>
    </xf>
    <xf numFmtId="0" fontId="0" fillId="0" borderId="77" xfId="0" applyBorder="1" applyAlignment="1">
      <alignment horizontal="center" vertical="center" shrinkToFit="1"/>
    </xf>
    <xf numFmtId="0" fontId="0" fillId="16" borderId="72" xfId="0" applyFill="1" applyBorder="1" applyAlignment="1">
      <alignment horizontal="center" vertical="center" shrinkToFit="1"/>
    </xf>
    <xf numFmtId="0" fontId="0" fillId="17" borderId="85" xfId="0" applyFill="1" applyBorder="1" applyAlignment="1">
      <alignment horizontal="center" vertical="center" shrinkToFit="1"/>
    </xf>
    <xf numFmtId="0" fontId="0" fillId="17" borderId="84" xfId="0" applyFill="1" applyBorder="1" applyAlignment="1">
      <alignment horizontal="center" vertical="center" shrinkToFit="1"/>
    </xf>
    <xf numFmtId="0" fontId="26" fillId="16" borderId="84" xfId="0" applyFont="1" applyFill="1" applyBorder="1" applyAlignment="1">
      <alignment horizontal="center" vertical="center"/>
    </xf>
    <xf numFmtId="0" fontId="26" fillId="16" borderId="0" xfId="0" applyFont="1" applyFill="1" applyAlignment="1">
      <alignment horizontal="center" vertical="center"/>
    </xf>
    <xf numFmtId="0" fontId="26" fillId="16" borderId="74" xfId="0" applyFont="1" applyFill="1" applyBorder="1" applyAlignment="1">
      <alignment horizontal="center" vertical="center"/>
    </xf>
    <xf numFmtId="0" fontId="26" fillId="16" borderId="75" xfId="0" applyFont="1" applyFill="1" applyBorder="1" applyAlignment="1">
      <alignment horizontal="center" vertical="center"/>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24" fillId="0" borderId="12" xfId="0" applyFont="1" applyBorder="1" applyAlignment="1">
      <alignment horizontal="center" vertical="center"/>
    </xf>
    <xf numFmtId="0" fontId="24" fillId="0" borderId="57" xfId="0" applyFont="1" applyBorder="1" applyAlignment="1">
      <alignment horizontal="center" vertical="center"/>
    </xf>
    <xf numFmtId="0" fontId="24" fillId="0" borderId="52" xfId="0" applyFont="1" applyBorder="1" applyAlignment="1">
      <alignment horizontal="center" vertical="center"/>
    </xf>
    <xf numFmtId="0" fontId="0" fillId="0" borderId="69" xfId="0" applyBorder="1" applyAlignment="1">
      <alignment horizontal="center" vertical="center" shrinkToFit="1"/>
    </xf>
    <xf numFmtId="0" fontId="24" fillId="0" borderId="2" xfId="0" applyFont="1" applyBorder="1" applyAlignment="1">
      <alignment horizontal="center" vertical="center"/>
    </xf>
    <xf numFmtId="0" fontId="0" fillId="0" borderId="86" xfId="0" applyBorder="1" applyAlignment="1">
      <alignment horizontal="center" vertical="center" shrinkToFit="1"/>
    </xf>
    <xf numFmtId="0" fontId="24" fillId="0" borderId="88" xfId="0" applyFont="1" applyBorder="1" applyAlignment="1">
      <alignment horizontal="center" vertical="center"/>
    </xf>
    <xf numFmtId="0" fontId="24" fillId="0" borderId="89" xfId="0" applyFont="1" applyBorder="1" applyAlignment="1">
      <alignment horizontal="center" vertical="center"/>
    </xf>
    <xf numFmtId="0" fontId="27" fillId="8" borderId="59" xfId="0" applyFont="1" applyFill="1" applyBorder="1" applyAlignment="1">
      <alignment horizontal="center" vertical="center" shrinkToFit="1"/>
    </xf>
    <xf numFmtId="0" fontId="24" fillId="8" borderId="67" xfId="0" applyFont="1" applyFill="1" applyBorder="1" applyAlignment="1">
      <alignment horizontal="center" vertical="center"/>
    </xf>
    <xf numFmtId="0" fontId="24" fillId="0" borderId="63" xfId="0" applyFont="1" applyBorder="1" applyAlignment="1">
      <alignment horizontal="center" vertical="center"/>
    </xf>
    <xf numFmtId="0" fontId="24" fillId="0" borderId="65" xfId="0" applyFont="1" applyBorder="1" applyAlignment="1">
      <alignment horizontal="center" vertical="center"/>
    </xf>
    <xf numFmtId="0" fontId="15" fillId="16" borderId="57" xfId="0" applyFont="1" applyFill="1" applyBorder="1" applyAlignment="1">
      <alignment horizontal="center" vertical="center" shrinkToFit="1"/>
    </xf>
    <xf numFmtId="0" fontId="15" fillId="16" borderId="58" xfId="0" applyFont="1" applyFill="1" applyBorder="1" applyAlignment="1">
      <alignment horizontal="center" vertical="center" shrinkToFit="1"/>
    </xf>
    <xf numFmtId="0" fontId="24" fillId="0" borderId="56" xfId="0" applyFont="1" applyBorder="1" applyAlignment="1">
      <alignment horizontal="center" vertical="center"/>
    </xf>
    <xf numFmtId="0" fontId="24" fillId="0" borderId="61" xfId="0" applyFont="1" applyBorder="1" applyAlignment="1">
      <alignment horizontal="center" vertical="center"/>
    </xf>
    <xf numFmtId="0" fontId="0" fillId="0" borderId="89" xfId="0" applyBorder="1" applyAlignment="1">
      <alignment horizontal="center" vertical="center" shrinkToFit="1"/>
    </xf>
    <xf numFmtId="0" fontId="0" fillId="19" borderId="65" xfId="0" applyFill="1" applyBorder="1" applyAlignment="1">
      <alignment horizontal="center" vertical="center" shrinkToFit="1"/>
    </xf>
    <xf numFmtId="0" fontId="4" fillId="5" borderId="33" xfId="1" applyFont="1" applyFill="1" applyBorder="1" applyAlignment="1">
      <alignment horizontal="center" vertical="center"/>
    </xf>
    <xf numFmtId="0" fontId="4" fillId="5" borderId="34" xfId="1" applyFont="1" applyFill="1" applyBorder="1" applyAlignment="1">
      <alignment horizontal="center" vertical="center"/>
    </xf>
    <xf numFmtId="0" fontId="4" fillId="5" borderId="35" xfId="1" applyFont="1" applyFill="1" applyBorder="1" applyAlignment="1">
      <alignment horizontal="center"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7" fillId="0" borderId="11"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12" xfId="1" applyFont="1" applyBorder="1" applyAlignment="1">
      <alignment horizontal="center" vertical="center"/>
    </xf>
    <xf numFmtId="0" fontId="7" fillId="0" borderId="11" xfId="1" applyFont="1" applyBorder="1" applyAlignment="1">
      <alignment horizontal="center" vertical="center" shrinkToFit="1"/>
    </xf>
    <xf numFmtId="0" fontId="3" fillId="0" borderId="27" xfId="1" applyBorder="1" applyAlignment="1">
      <alignment horizontal="center" vertical="center" shrinkToFit="1"/>
    </xf>
    <xf numFmtId="0" fontId="7" fillId="0" borderId="28" xfId="1" applyFont="1" applyBorder="1" applyAlignment="1">
      <alignment horizontal="center" vertical="center" shrinkToFit="1"/>
    </xf>
    <xf numFmtId="0" fontId="7" fillId="0" borderId="12" xfId="1" applyFont="1" applyBorder="1" applyAlignment="1">
      <alignment horizontal="center" vertical="center" shrinkToFit="1"/>
    </xf>
    <xf numFmtId="0" fontId="7" fillId="14" borderId="29" xfId="1" applyFont="1" applyFill="1" applyBorder="1" applyAlignment="1">
      <alignment horizontal="center" vertical="center"/>
    </xf>
    <xf numFmtId="0" fontId="7" fillId="14" borderId="30" xfId="1" applyFont="1" applyFill="1" applyBorder="1" applyAlignment="1">
      <alignment horizontal="center" vertical="center"/>
    </xf>
    <xf numFmtId="0" fontId="7" fillId="14" borderId="31" xfId="1" applyFont="1" applyFill="1" applyBorder="1" applyAlignment="1">
      <alignment horizontal="center" vertical="center"/>
    </xf>
    <xf numFmtId="0" fontId="7" fillId="14" borderId="32" xfId="1" applyFont="1" applyFill="1" applyBorder="1" applyAlignment="1">
      <alignment horizontal="center" vertical="center"/>
    </xf>
    <xf numFmtId="0" fontId="7" fillId="7" borderId="11" xfId="1" applyFont="1" applyFill="1" applyBorder="1" applyAlignment="1">
      <alignment horizontal="center" vertical="center"/>
    </xf>
    <xf numFmtId="0" fontId="7" fillId="7" borderId="27" xfId="1" applyFont="1" applyFill="1" applyBorder="1" applyAlignment="1">
      <alignment horizontal="center" vertical="center"/>
    </xf>
    <xf numFmtId="0" fontId="7" fillId="7" borderId="28" xfId="1" applyFont="1" applyFill="1" applyBorder="1" applyAlignment="1">
      <alignment horizontal="center" vertical="center"/>
    </xf>
    <xf numFmtId="0" fontId="7" fillId="7" borderId="12" xfId="1" applyFont="1" applyFill="1" applyBorder="1" applyAlignment="1">
      <alignment horizontal="center" vertical="center"/>
    </xf>
    <xf numFmtId="0" fontId="7" fillId="14" borderId="11" xfId="1" applyFont="1" applyFill="1" applyBorder="1" applyAlignment="1">
      <alignment horizontal="center" vertical="center" shrinkToFit="1"/>
    </xf>
    <xf numFmtId="0" fontId="7" fillId="14" borderId="27" xfId="1" applyFont="1" applyFill="1" applyBorder="1" applyAlignment="1">
      <alignment horizontal="center" vertical="center" shrinkToFit="1"/>
    </xf>
    <xf numFmtId="0" fontId="7" fillId="14" borderId="28" xfId="1" applyFont="1" applyFill="1" applyBorder="1" applyAlignment="1">
      <alignment horizontal="center" vertical="center" shrinkToFit="1"/>
    </xf>
    <xf numFmtId="0" fontId="7" fillId="14" borderId="12" xfId="1" applyFont="1" applyFill="1" applyBorder="1" applyAlignment="1">
      <alignment horizontal="center" vertical="center" shrinkToFit="1"/>
    </xf>
    <xf numFmtId="0" fontId="12" fillId="0" borderId="12" xfId="1" applyFont="1" applyBorder="1" applyAlignment="1">
      <alignment horizontal="center" vertical="center"/>
    </xf>
    <xf numFmtId="0" fontId="7" fillId="0" borderId="27" xfId="1" applyFont="1" applyBorder="1" applyAlignment="1">
      <alignment horizontal="center" vertical="center" shrinkToFit="1"/>
    </xf>
    <xf numFmtId="0" fontId="7" fillId="14" borderId="11" xfId="1" applyFont="1" applyFill="1" applyBorder="1" applyAlignment="1">
      <alignment horizontal="center" vertical="center"/>
    </xf>
    <xf numFmtId="0" fontId="7" fillId="14" borderId="27" xfId="1" applyFont="1" applyFill="1" applyBorder="1" applyAlignment="1">
      <alignment horizontal="center" vertical="center"/>
    </xf>
    <xf numFmtId="0" fontId="7" fillId="14" borderId="28" xfId="1" applyFont="1" applyFill="1" applyBorder="1" applyAlignment="1">
      <alignment horizontal="center" vertical="center"/>
    </xf>
    <xf numFmtId="0" fontId="7" fillId="14" borderId="12" xfId="1" applyFont="1" applyFill="1" applyBorder="1" applyAlignment="1">
      <alignment horizontal="center" vertical="center"/>
    </xf>
    <xf numFmtId="0" fontId="7" fillId="0" borderId="53" xfId="1" applyFont="1" applyBorder="1" applyAlignment="1">
      <alignment horizontal="center" vertical="center"/>
    </xf>
    <xf numFmtId="0" fontId="7" fillId="0" borderId="54" xfId="1" applyFont="1" applyBorder="1" applyAlignment="1">
      <alignment horizontal="center" vertical="center"/>
    </xf>
    <xf numFmtId="0" fontId="7" fillId="0" borderId="55" xfId="1" applyFont="1" applyBorder="1" applyAlignment="1">
      <alignment horizontal="center" vertical="center"/>
    </xf>
    <xf numFmtId="0" fontId="7" fillId="8" borderId="11" xfId="1" applyFont="1" applyFill="1" applyBorder="1" applyAlignment="1">
      <alignment horizontal="center" vertical="center"/>
    </xf>
    <xf numFmtId="0" fontId="7" fillId="8" borderId="27" xfId="1" applyFont="1" applyFill="1" applyBorder="1" applyAlignment="1">
      <alignment horizontal="center" vertical="center"/>
    </xf>
    <xf numFmtId="0" fontId="7" fillId="7" borderId="28" xfId="1" applyFont="1" applyFill="1" applyBorder="1" applyAlignment="1">
      <alignment horizontal="center" vertical="center" shrinkToFit="1"/>
    </xf>
    <xf numFmtId="0" fontId="3" fillId="7" borderId="12" xfId="1" applyFill="1" applyBorder="1" applyAlignment="1">
      <alignment horizontal="center" vertical="center" shrinkToFit="1"/>
    </xf>
    <xf numFmtId="0" fontId="43" fillId="0" borderId="67" xfId="2" applyFont="1" applyBorder="1" applyAlignment="1">
      <alignment vertical="center" shrinkToFit="1"/>
    </xf>
  </cellXfs>
  <cellStyles count="3">
    <cellStyle name="標準" xfId="0" builtinId="0"/>
    <cellStyle name="標準 2" xfId="1" xr:uid="{00000000-0005-0000-0000-000001000000}"/>
    <cellStyle name="標準 3" xfId="2" xr:uid="{7C4044C3-ED52-4496-B49A-35CD58A066C6}"/>
  </cellStyles>
  <dxfs count="36">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bgColor rgb="FFFFC7CE"/>
        </patternFill>
      </fill>
    </dxf>
    <dxf>
      <font>
        <color rgb="FF002060"/>
      </font>
      <fill>
        <patternFill>
          <bgColor theme="4" tint="0.39994506668294322"/>
        </patternFill>
      </fill>
    </dxf>
    <dxf>
      <font>
        <color rgb="FF9C0006"/>
      </font>
      <fill>
        <patternFill>
          <bgColor rgb="FFFFC7CE"/>
        </patternFill>
      </fill>
    </dxf>
    <dxf>
      <font>
        <color rgb="FF9C0006"/>
      </font>
      <fill>
        <patternFill patternType="solid">
          <fgColor rgb="FFFFC7CE"/>
          <bgColor rgb="FFFFC7CE"/>
        </patternFill>
      </fill>
    </dxf>
    <dxf>
      <font>
        <color rgb="FF002060"/>
      </font>
      <fill>
        <patternFill patternType="solid">
          <fgColor rgb="FF8EAADB"/>
          <bgColor rgb="FF8EAADB"/>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8</xdr:col>
      <xdr:colOff>1038225</xdr:colOff>
      <xdr:row>1</xdr:row>
      <xdr:rowOff>19050</xdr:rowOff>
    </xdr:from>
    <xdr:ext cx="790575" cy="152400"/>
    <xdr:sp macro="" textlink="">
      <xdr:nvSpPr>
        <xdr:cNvPr id="2" name="Shape 3">
          <a:extLst>
            <a:ext uri="{FF2B5EF4-FFF2-40B4-BE49-F238E27FC236}">
              <a16:creationId xmlns:a16="http://schemas.microsoft.com/office/drawing/2014/main" id="{D202974A-8121-4F7E-8B95-7DC7C0B73E46}"/>
            </a:ext>
          </a:extLst>
        </xdr:cNvPr>
        <xdr:cNvSpPr txBox="1"/>
      </xdr:nvSpPr>
      <xdr:spPr>
        <a:xfrm>
          <a:off x="7705725" y="200025"/>
          <a:ext cx="790575" cy="152400"/>
        </a:xfrm>
        <a:prstGeom prst="rect">
          <a:avLst/>
        </a:prstGeom>
        <a:solidFill>
          <a:schemeClr val="lt1"/>
        </a:solidFill>
        <a:ln w="19050"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900">
              <a:solidFill>
                <a:schemeClr val="dk1"/>
              </a:solidFill>
              <a:latin typeface="Calibri"/>
              <a:ea typeface="Calibri"/>
              <a:cs typeface="Calibri"/>
              <a:sym typeface="Calibri"/>
            </a:rPr>
            <a:t>変更箇所</a:t>
          </a: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dr:twoCellAnchor>
    <xdr:from>
      <xdr:col>8</xdr:col>
      <xdr:colOff>556260</xdr:colOff>
      <xdr:row>0</xdr:row>
      <xdr:rowOff>259080</xdr:rowOff>
    </xdr:from>
    <xdr:to>
      <xdr:col>8</xdr:col>
      <xdr:colOff>1333500</xdr:colOff>
      <xdr:row>1</xdr:row>
      <xdr:rowOff>205740</xdr:rowOff>
    </xdr:to>
    <xdr:sp macro="" textlink="">
      <xdr:nvSpPr>
        <xdr:cNvPr id="2" name="テキスト ボックス 1">
          <a:extLst>
            <a:ext uri="{FF2B5EF4-FFF2-40B4-BE49-F238E27FC236}">
              <a16:creationId xmlns:a16="http://schemas.microsoft.com/office/drawing/2014/main" id="{DDACC6AE-3D0B-4FC5-9044-C07894FCD158}"/>
            </a:ext>
          </a:extLst>
        </xdr:cNvPr>
        <xdr:cNvSpPr txBox="1"/>
      </xdr:nvSpPr>
      <xdr:spPr>
        <a:xfrm>
          <a:off x="8166735" y="259080"/>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556260</xdr:colOff>
      <xdr:row>0</xdr:row>
      <xdr:rowOff>259080</xdr:rowOff>
    </xdr:from>
    <xdr:to>
      <xdr:col>8</xdr:col>
      <xdr:colOff>1333500</xdr:colOff>
      <xdr:row>1</xdr:row>
      <xdr:rowOff>205740</xdr:rowOff>
    </xdr:to>
    <xdr:sp macro="" textlink="">
      <xdr:nvSpPr>
        <xdr:cNvPr id="2" name="テキスト ボックス 1">
          <a:extLst>
            <a:ext uri="{FF2B5EF4-FFF2-40B4-BE49-F238E27FC236}">
              <a16:creationId xmlns:a16="http://schemas.microsoft.com/office/drawing/2014/main" id="{A6289C77-0411-4B8F-B07A-6CB549F22196}"/>
            </a:ext>
          </a:extLst>
        </xdr:cNvPr>
        <xdr:cNvSpPr txBox="1"/>
      </xdr:nvSpPr>
      <xdr:spPr>
        <a:xfrm>
          <a:off x="8176260" y="259080"/>
          <a:ext cx="777240" cy="228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556260</xdr:colOff>
      <xdr:row>0</xdr:row>
      <xdr:rowOff>259080</xdr:rowOff>
    </xdr:from>
    <xdr:to>
      <xdr:col>8</xdr:col>
      <xdr:colOff>1333500</xdr:colOff>
      <xdr:row>1</xdr:row>
      <xdr:rowOff>205740</xdr:rowOff>
    </xdr:to>
    <xdr:sp macro="" textlink="">
      <xdr:nvSpPr>
        <xdr:cNvPr id="2" name="テキスト ボックス 1">
          <a:extLst>
            <a:ext uri="{FF2B5EF4-FFF2-40B4-BE49-F238E27FC236}">
              <a16:creationId xmlns:a16="http://schemas.microsoft.com/office/drawing/2014/main" id="{CDBD5102-0533-4DA3-A7D6-FBA677CD8286}"/>
            </a:ext>
          </a:extLst>
        </xdr:cNvPr>
        <xdr:cNvSpPr txBox="1"/>
      </xdr:nvSpPr>
      <xdr:spPr>
        <a:xfrm>
          <a:off x="8176260" y="259080"/>
          <a:ext cx="777240" cy="228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161925</xdr:colOff>
      <xdr:row>35</xdr:row>
      <xdr:rowOff>168275</xdr:rowOff>
    </xdr:from>
    <xdr:ext cx="2517910" cy="911225"/>
    <xdr:sp macro="" textlink="">
      <xdr:nvSpPr>
        <xdr:cNvPr id="2" name="Text Box 3">
          <a:extLst>
            <a:ext uri="{FF2B5EF4-FFF2-40B4-BE49-F238E27FC236}">
              <a16:creationId xmlns:a16="http://schemas.microsoft.com/office/drawing/2014/main" id="{967C9482-5C70-41F6-B4C0-E094C2E8FDC6}"/>
            </a:ext>
          </a:extLst>
        </xdr:cNvPr>
        <xdr:cNvSpPr txBox="1">
          <a:spLocks noChangeArrowheads="1"/>
        </xdr:cNvSpPr>
      </xdr:nvSpPr>
      <xdr:spPr bwMode="auto">
        <a:xfrm>
          <a:off x="161925" y="7883525"/>
          <a:ext cx="2517910" cy="911225"/>
        </a:xfrm>
        <a:prstGeom prst="rect">
          <a:avLst/>
        </a:prstGeom>
        <a:noFill/>
        <a:ln w="9525">
          <a:noFill/>
          <a:miter lim="800000"/>
          <a:headEnd/>
          <a:tailEnd/>
        </a:ln>
      </xdr:spPr>
      <xdr:txBody>
        <a:bodyPr wrap="square" lIns="18288" tIns="18288" rIns="0" bIns="0" anchor="t" upright="1">
          <a:noAutofit/>
        </a:bodyPr>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問合せ先</a:t>
          </a:r>
          <a:r>
            <a:rPr lang="en-US" altLang="ja-JP"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0000"/>
              </a:solidFill>
              <a:latin typeface="ＭＳ Ｐゴシック"/>
              <a:ea typeface="ＭＳ Ｐゴシック"/>
            </a:rPr>
            <a:t>コーチ　片桐　誠司　</a:t>
          </a:r>
        </a:p>
        <a:p>
          <a:pPr algn="l" rtl="0">
            <a:lnSpc>
              <a:spcPts val="1000"/>
            </a:lnSpc>
            <a:defRPr sz="1000"/>
          </a:pPr>
          <a:r>
            <a:rPr lang="ja-JP" altLang="en-US" sz="1100" b="0" i="0" u="none" strike="noStrike" baseline="0">
              <a:solidFill>
                <a:srgbClr val="000000"/>
              </a:solidFill>
              <a:latin typeface="ＭＳ Ｐゴシック"/>
              <a:ea typeface="ＭＳ Ｐゴシック"/>
            </a:rPr>
            <a:t>携帯　　　：０９０－４９６４－８１２４</a:t>
          </a:r>
        </a:p>
        <a:p>
          <a:pPr algn="l" rtl="0">
            <a:lnSpc>
              <a:spcPts val="1100"/>
            </a:lnSpc>
            <a:defRPr sz="1000"/>
          </a:pPr>
          <a:r>
            <a:rPr lang="ja-JP" altLang="en-US" sz="1100" b="0" i="0" u="none" strike="noStrike" baseline="0">
              <a:solidFill>
                <a:srgbClr val="000000"/>
              </a:solidFill>
              <a:latin typeface="ＭＳ Ｐゴシック"/>
              <a:ea typeface="ＭＳ Ｐゴシック"/>
            </a:rPr>
            <a:t>携帯</a:t>
          </a:r>
          <a:r>
            <a:rPr lang="en-US" altLang="ja-JP" sz="1100" b="0" i="0" u="none" strike="noStrike" baseline="0">
              <a:solidFill>
                <a:srgbClr val="000000"/>
              </a:solidFill>
              <a:latin typeface="ＭＳ Ｐゴシック"/>
              <a:ea typeface="ＭＳ Ｐゴシック"/>
            </a:rPr>
            <a:t>mail </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puyo-puyo-sun.@docomo.ne.jp</a:t>
          </a:r>
        </a:p>
        <a:p>
          <a:pPr algn="l" rtl="0">
            <a:lnSpc>
              <a:spcPts val="1000"/>
            </a:lnSpc>
            <a:defRPr sz="1000"/>
          </a:pPr>
          <a:r>
            <a:rPr lang="en-US" altLang="ja-JP" sz="1100" b="0" i="0" u="none" strike="noStrike" baseline="0">
              <a:solidFill>
                <a:srgbClr val="000000"/>
              </a:solidFill>
              <a:latin typeface="ＭＳ Ｐゴシック"/>
              <a:ea typeface="ＭＳ Ｐゴシック"/>
            </a:rPr>
            <a:t>e-mail</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katagiri-eso@air.ocn.ne.jp	</a:t>
          </a:r>
          <a:r>
            <a:rPr lang="ja-JP" altLang="en-US" sz="1100" b="0" i="0" u="none" strike="noStrike" baseline="0">
              <a:solidFill>
                <a:srgbClr val="000000"/>
              </a:solidFill>
              <a:latin typeface="ＭＳ Ｐゴシック"/>
              <a:ea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194310</xdr:colOff>
      <xdr:row>0</xdr:row>
      <xdr:rowOff>249555</xdr:rowOff>
    </xdr:from>
    <xdr:to>
      <xdr:col>9</xdr:col>
      <xdr:colOff>971550</xdr:colOff>
      <xdr:row>1</xdr:row>
      <xdr:rowOff>196215</xdr:rowOff>
    </xdr:to>
    <xdr:sp macro="" textlink="">
      <xdr:nvSpPr>
        <xdr:cNvPr id="2" name="テキスト ボックス 1">
          <a:extLst>
            <a:ext uri="{FF2B5EF4-FFF2-40B4-BE49-F238E27FC236}">
              <a16:creationId xmlns:a16="http://schemas.microsoft.com/office/drawing/2014/main" id="{43205F1B-3898-4028-A9F9-91C05036F99D}"/>
            </a:ext>
            <a:ext uri="{147F2762-F138-4A5C-976F-8EAC2B608ADB}">
              <a16:predDERef xmlns:a16="http://schemas.microsoft.com/office/drawing/2014/main" pred="{5485C9AC-A8A0-451F-BE42-3F4F5CA86D0C}"/>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twoCellAnchor>
    <xdr:from>
      <xdr:col>9</xdr:col>
      <xdr:colOff>194310</xdr:colOff>
      <xdr:row>0</xdr:row>
      <xdr:rowOff>249555</xdr:rowOff>
    </xdr:from>
    <xdr:to>
      <xdr:col>9</xdr:col>
      <xdr:colOff>971550</xdr:colOff>
      <xdr:row>1</xdr:row>
      <xdr:rowOff>196215</xdr:rowOff>
    </xdr:to>
    <xdr:sp macro="" textlink="">
      <xdr:nvSpPr>
        <xdr:cNvPr id="3" name="テキスト ボックス 1">
          <a:extLst>
            <a:ext uri="{FF2B5EF4-FFF2-40B4-BE49-F238E27FC236}">
              <a16:creationId xmlns:a16="http://schemas.microsoft.com/office/drawing/2014/main" id="{E86FEE77-4D20-42B0-8238-332644E1DF7C}"/>
            </a:ext>
            <a:ext uri="{147F2762-F138-4A5C-976F-8EAC2B608ADB}">
              <a16:predDERef xmlns:a16="http://schemas.microsoft.com/office/drawing/2014/main" pred="{43205F1B-3898-4028-A9F9-91C05036F99D}"/>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194310</xdr:colOff>
      <xdr:row>0</xdr:row>
      <xdr:rowOff>249555</xdr:rowOff>
    </xdr:from>
    <xdr:to>
      <xdr:col>9</xdr:col>
      <xdr:colOff>971550</xdr:colOff>
      <xdr:row>1</xdr:row>
      <xdr:rowOff>196215</xdr:rowOff>
    </xdr:to>
    <xdr:sp macro="" textlink="">
      <xdr:nvSpPr>
        <xdr:cNvPr id="2" name="テキスト ボックス 1">
          <a:extLst>
            <a:ext uri="{FF2B5EF4-FFF2-40B4-BE49-F238E27FC236}">
              <a16:creationId xmlns:a16="http://schemas.microsoft.com/office/drawing/2014/main" id="{880334B0-4E1F-4E2E-8364-63604B707AF4}"/>
            </a:ext>
            <a:ext uri="{147F2762-F138-4A5C-976F-8EAC2B608ADB}">
              <a16:predDERef xmlns:a16="http://schemas.microsoft.com/office/drawing/2014/main" pred="{5485C9AC-A8A0-451F-BE42-3F4F5CA86D0C}"/>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twoCellAnchor>
    <xdr:from>
      <xdr:col>9</xdr:col>
      <xdr:colOff>194310</xdr:colOff>
      <xdr:row>0</xdr:row>
      <xdr:rowOff>249555</xdr:rowOff>
    </xdr:from>
    <xdr:to>
      <xdr:col>9</xdr:col>
      <xdr:colOff>971550</xdr:colOff>
      <xdr:row>1</xdr:row>
      <xdr:rowOff>196215</xdr:rowOff>
    </xdr:to>
    <xdr:sp macro="" textlink="">
      <xdr:nvSpPr>
        <xdr:cNvPr id="3" name="テキスト ボックス 1">
          <a:extLst>
            <a:ext uri="{FF2B5EF4-FFF2-40B4-BE49-F238E27FC236}">
              <a16:creationId xmlns:a16="http://schemas.microsoft.com/office/drawing/2014/main" id="{2A08B591-DA76-4674-B04B-2517D34D08ED}"/>
            </a:ext>
            <a:ext uri="{147F2762-F138-4A5C-976F-8EAC2B608ADB}">
              <a16:predDERef xmlns:a16="http://schemas.microsoft.com/office/drawing/2014/main" pred="{880334B0-4E1F-4E2E-8364-63604B707AF4}"/>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194310</xdr:colOff>
      <xdr:row>0</xdr:row>
      <xdr:rowOff>249555</xdr:rowOff>
    </xdr:from>
    <xdr:to>
      <xdr:col>9</xdr:col>
      <xdr:colOff>971550</xdr:colOff>
      <xdr:row>1</xdr:row>
      <xdr:rowOff>196215</xdr:rowOff>
    </xdr:to>
    <xdr:sp macro="" textlink="">
      <xdr:nvSpPr>
        <xdr:cNvPr id="2" name="テキスト ボックス 1">
          <a:extLst>
            <a:ext uri="{FF2B5EF4-FFF2-40B4-BE49-F238E27FC236}">
              <a16:creationId xmlns:a16="http://schemas.microsoft.com/office/drawing/2014/main" id="{EACA97F2-F970-4B64-9633-CF5C56164837}"/>
            </a:ext>
            <a:ext uri="{147F2762-F138-4A5C-976F-8EAC2B608ADB}">
              <a16:predDERef xmlns:a16="http://schemas.microsoft.com/office/drawing/2014/main" pred="{5485C9AC-A8A0-451F-BE42-3F4F5CA86D0C}"/>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twoCellAnchor>
    <xdr:from>
      <xdr:col>9</xdr:col>
      <xdr:colOff>194310</xdr:colOff>
      <xdr:row>0</xdr:row>
      <xdr:rowOff>249555</xdr:rowOff>
    </xdr:from>
    <xdr:to>
      <xdr:col>9</xdr:col>
      <xdr:colOff>971550</xdr:colOff>
      <xdr:row>1</xdr:row>
      <xdr:rowOff>196215</xdr:rowOff>
    </xdr:to>
    <xdr:sp macro="" textlink="">
      <xdr:nvSpPr>
        <xdr:cNvPr id="3" name="テキスト ボックス 1">
          <a:extLst>
            <a:ext uri="{FF2B5EF4-FFF2-40B4-BE49-F238E27FC236}">
              <a16:creationId xmlns:a16="http://schemas.microsoft.com/office/drawing/2014/main" id="{352630D0-E087-4F7E-A2BE-43DC331EE5DB}"/>
            </a:ext>
            <a:ext uri="{147F2762-F138-4A5C-976F-8EAC2B608ADB}">
              <a16:predDERef xmlns:a16="http://schemas.microsoft.com/office/drawing/2014/main" pred="{EACA97F2-F970-4B64-9633-CF5C56164837}"/>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194310</xdr:colOff>
      <xdr:row>0</xdr:row>
      <xdr:rowOff>249555</xdr:rowOff>
    </xdr:from>
    <xdr:to>
      <xdr:col>9</xdr:col>
      <xdr:colOff>971550</xdr:colOff>
      <xdr:row>1</xdr:row>
      <xdr:rowOff>196215</xdr:rowOff>
    </xdr:to>
    <xdr:sp macro="" textlink="">
      <xdr:nvSpPr>
        <xdr:cNvPr id="3" name="テキスト ボックス 1">
          <a:extLst>
            <a:ext uri="{FF2B5EF4-FFF2-40B4-BE49-F238E27FC236}">
              <a16:creationId xmlns:a16="http://schemas.microsoft.com/office/drawing/2014/main" id="{20D2884C-4617-4867-B8DC-AC376F8582A8}"/>
            </a:ext>
            <a:ext uri="{147F2762-F138-4A5C-976F-8EAC2B608ADB}">
              <a16:predDERef xmlns:a16="http://schemas.microsoft.com/office/drawing/2014/main" pred="{5485C9AC-A8A0-451F-BE42-3F4F5CA86D0C}"/>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twoCellAnchor>
    <xdr:from>
      <xdr:col>9</xdr:col>
      <xdr:colOff>194310</xdr:colOff>
      <xdr:row>0</xdr:row>
      <xdr:rowOff>249555</xdr:rowOff>
    </xdr:from>
    <xdr:to>
      <xdr:col>9</xdr:col>
      <xdr:colOff>971550</xdr:colOff>
      <xdr:row>1</xdr:row>
      <xdr:rowOff>196215</xdr:rowOff>
    </xdr:to>
    <xdr:sp macro="" textlink="">
      <xdr:nvSpPr>
        <xdr:cNvPr id="4" name="テキスト ボックス 1">
          <a:extLst>
            <a:ext uri="{FF2B5EF4-FFF2-40B4-BE49-F238E27FC236}">
              <a16:creationId xmlns:a16="http://schemas.microsoft.com/office/drawing/2014/main" id="{A6595C2C-94F2-4C63-9FFF-489D2816E14C}"/>
            </a:ext>
            <a:ext uri="{147F2762-F138-4A5C-976F-8EAC2B608ADB}">
              <a16:predDERef xmlns:a16="http://schemas.microsoft.com/office/drawing/2014/main" pred="{20D2884C-4617-4867-B8DC-AC376F8582A8}"/>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194310</xdr:colOff>
      <xdr:row>0</xdr:row>
      <xdr:rowOff>249555</xdr:rowOff>
    </xdr:from>
    <xdr:to>
      <xdr:col>9</xdr:col>
      <xdr:colOff>971550</xdr:colOff>
      <xdr:row>1</xdr:row>
      <xdr:rowOff>196215</xdr:rowOff>
    </xdr:to>
    <xdr:sp macro="" textlink="">
      <xdr:nvSpPr>
        <xdr:cNvPr id="3" name="テキスト ボックス 1">
          <a:extLst>
            <a:ext uri="{FF2B5EF4-FFF2-40B4-BE49-F238E27FC236}">
              <a16:creationId xmlns:a16="http://schemas.microsoft.com/office/drawing/2014/main" id="{C41406A0-DDA2-4F77-BA5C-E73A39A4CD32}"/>
            </a:ext>
            <a:ext uri="{147F2762-F138-4A5C-976F-8EAC2B608ADB}">
              <a16:predDERef xmlns:a16="http://schemas.microsoft.com/office/drawing/2014/main" pred="{BE1E96A2-BFBD-4FF5-8B76-C75C13F0685A}"/>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194310</xdr:colOff>
      <xdr:row>0</xdr:row>
      <xdr:rowOff>249555</xdr:rowOff>
    </xdr:from>
    <xdr:to>
      <xdr:col>9</xdr:col>
      <xdr:colOff>971550</xdr:colOff>
      <xdr:row>1</xdr:row>
      <xdr:rowOff>196215</xdr:rowOff>
    </xdr:to>
    <xdr:sp macro="" textlink="">
      <xdr:nvSpPr>
        <xdr:cNvPr id="3" name="テキスト ボックス 1">
          <a:extLst>
            <a:ext uri="{FF2B5EF4-FFF2-40B4-BE49-F238E27FC236}">
              <a16:creationId xmlns:a16="http://schemas.microsoft.com/office/drawing/2014/main" id="{D0E0E899-76EA-45B2-8830-A1ADD405F81F}"/>
            </a:ext>
            <a:ext uri="{147F2762-F138-4A5C-976F-8EAC2B608ADB}">
              <a16:predDERef xmlns:a16="http://schemas.microsoft.com/office/drawing/2014/main" pred="{5534C733-0EC6-4B98-9533-5C3B56408F43}"/>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194310</xdr:colOff>
      <xdr:row>0</xdr:row>
      <xdr:rowOff>249555</xdr:rowOff>
    </xdr:from>
    <xdr:to>
      <xdr:col>9</xdr:col>
      <xdr:colOff>971550</xdr:colOff>
      <xdr:row>1</xdr:row>
      <xdr:rowOff>196215</xdr:rowOff>
    </xdr:to>
    <xdr:sp macro="" textlink="">
      <xdr:nvSpPr>
        <xdr:cNvPr id="2" name="テキスト ボックス 1">
          <a:extLst>
            <a:ext uri="{FF2B5EF4-FFF2-40B4-BE49-F238E27FC236}">
              <a16:creationId xmlns:a16="http://schemas.microsoft.com/office/drawing/2014/main" id="{1F97BE5D-096D-4E57-B31D-2940C8A52DBB}"/>
            </a:ext>
          </a:extLst>
        </xdr:cNvPr>
        <xdr:cNvSpPr txBox="1"/>
      </xdr:nvSpPr>
      <xdr:spPr>
        <a:xfrm>
          <a:off x="9166860" y="249555"/>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184785</xdr:colOff>
      <xdr:row>0</xdr:row>
      <xdr:rowOff>240030</xdr:rowOff>
    </xdr:from>
    <xdr:to>
      <xdr:col>9</xdr:col>
      <xdr:colOff>962025</xdr:colOff>
      <xdr:row>1</xdr:row>
      <xdr:rowOff>186690</xdr:rowOff>
    </xdr:to>
    <xdr:sp macro="" textlink="">
      <xdr:nvSpPr>
        <xdr:cNvPr id="2" name="テキスト ボックス 1">
          <a:extLst>
            <a:ext uri="{FF2B5EF4-FFF2-40B4-BE49-F238E27FC236}">
              <a16:creationId xmlns:a16="http://schemas.microsoft.com/office/drawing/2014/main" id="{12251782-43EB-428D-9381-2B61E248A602}"/>
            </a:ext>
          </a:extLst>
        </xdr:cNvPr>
        <xdr:cNvSpPr txBox="1"/>
      </xdr:nvSpPr>
      <xdr:spPr>
        <a:xfrm>
          <a:off x="9157335" y="240030"/>
          <a:ext cx="777240" cy="2514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変更箇所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MAYO\Downloads\&#12467;&#12500;&#12540;&#65374;%203&#26376;&#20104;&#2345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3"/>
      <sheetName val="23-02"/>
      <sheetName val="23-01"/>
      <sheetName val="22-12"/>
      <sheetName val="22-11"/>
      <sheetName val="22-10"/>
      <sheetName val="22-9"/>
      <sheetName val="22-8"/>
      <sheetName val="22-7"/>
      <sheetName val="22-6"/>
      <sheetName val="22-5"/>
      <sheetName val="22-4"/>
      <sheetName val="22-3"/>
      <sheetName val="祝日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日付</v>
          </cell>
          <cell r="B1" t="str">
            <v>祝日名</v>
          </cell>
        </row>
        <row r="2">
          <cell r="A2">
            <v>44562</v>
          </cell>
          <cell r="B2" t="str">
            <v>元</v>
          </cell>
        </row>
        <row r="3">
          <cell r="A3">
            <v>44571</v>
          </cell>
          <cell r="B3" t="str">
            <v>成</v>
          </cell>
        </row>
        <row r="4">
          <cell r="A4">
            <v>44603</v>
          </cell>
          <cell r="B4" t="str">
            <v>建</v>
          </cell>
        </row>
        <row r="5">
          <cell r="A5">
            <v>44615</v>
          </cell>
          <cell r="B5" t="str">
            <v>天</v>
          </cell>
        </row>
        <row r="6">
          <cell r="A6">
            <v>44641</v>
          </cell>
          <cell r="B6" t="str">
            <v>春</v>
          </cell>
        </row>
        <row r="7">
          <cell r="A7">
            <v>44680</v>
          </cell>
          <cell r="B7" t="str">
            <v>昭</v>
          </cell>
        </row>
        <row r="8">
          <cell r="A8">
            <v>44684</v>
          </cell>
          <cell r="B8" t="str">
            <v>憲</v>
          </cell>
        </row>
        <row r="9">
          <cell r="A9">
            <v>44685</v>
          </cell>
          <cell r="B9" t="str">
            <v>み</v>
          </cell>
        </row>
        <row r="10">
          <cell r="A10">
            <v>44686</v>
          </cell>
          <cell r="B10" t="str">
            <v>こ</v>
          </cell>
        </row>
        <row r="11">
          <cell r="A11">
            <v>44760</v>
          </cell>
          <cell r="B11" t="str">
            <v>海</v>
          </cell>
        </row>
        <row r="12">
          <cell r="A12">
            <v>44784</v>
          </cell>
          <cell r="B12" t="str">
            <v>山</v>
          </cell>
        </row>
        <row r="13">
          <cell r="A13">
            <v>44823</v>
          </cell>
          <cell r="B13" t="str">
            <v>敬</v>
          </cell>
        </row>
        <row r="14">
          <cell r="A14">
            <v>44827</v>
          </cell>
          <cell r="B14" t="str">
            <v>秋</v>
          </cell>
        </row>
        <row r="15">
          <cell r="A15">
            <v>44844</v>
          </cell>
          <cell r="B15" t="str">
            <v>ス</v>
          </cell>
        </row>
        <row r="16">
          <cell r="A16">
            <v>44868</v>
          </cell>
          <cell r="B16" t="str">
            <v>文</v>
          </cell>
        </row>
        <row r="17">
          <cell r="A17">
            <v>44888</v>
          </cell>
          <cell r="B17" t="str">
            <v>勤</v>
          </cell>
        </row>
        <row r="18">
          <cell r="A18">
            <v>44928</v>
          </cell>
          <cell r="B18" t="str">
            <v>正</v>
          </cell>
        </row>
        <row r="19">
          <cell r="A19">
            <v>44935</v>
          </cell>
          <cell r="B19" t="str">
            <v>成</v>
          </cell>
        </row>
        <row r="20">
          <cell r="A20">
            <v>44968</v>
          </cell>
          <cell r="B20" t="str">
            <v>建</v>
          </cell>
        </row>
        <row r="21">
          <cell r="A21">
            <v>44980</v>
          </cell>
          <cell r="B21" t="str">
            <v>天</v>
          </cell>
        </row>
        <row r="22">
          <cell r="A22">
            <v>45006</v>
          </cell>
          <cell r="B22" t="str">
            <v>春</v>
          </cell>
        </row>
        <row r="23">
          <cell r="A23">
            <v>45045</v>
          </cell>
          <cell r="B23" t="str">
            <v>昭</v>
          </cell>
        </row>
        <row r="24">
          <cell r="A24">
            <v>45049</v>
          </cell>
          <cell r="B24" t="str">
            <v>憲</v>
          </cell>
        </row>
        <row r="25">
          <cell r="A25">
            <v>45050</v>
          </cell>
          <cell r="B25" t="str">
            <v>み</v>
          </cell>
        </row>
        <row r="26">
          <cell r="A26">
            <v>45051</v>
          </cell>
          <cell r="B26" t="str">
            <v>こ</v>
          </cell>
        </row>
        <row r="27">
          <cell r="A27">
            <v>45124</v>
          </cell>
          <cell r="B27" t="str">
            <v>海</v>
          </cell>
        </row>
        <row r="28">
          <cell r="A28">
            <v>45149</v>
          </cell>
          <cell r="B28" t="str">
            <v>山</v>
          </cell>
        </row>
        <row r="29">
          <cell r="A29">
            <v>45187</v>
          </cell>
          <cell r="B29" t="str">
            <v>敬</v>
          </cell>
        </row>
        <row r="30">
          <cell r="A30">
            <v>45192</v>
          </cell>
          <cell r="B30" t="str">
            <v>秋</v>
          </cell>
        </row>
        <row r="31">
          <cell r="A31">
            <v>45208</v>
          </cell>
          <cell r="B31" t="str">
            <v>ス</v>
          </cell>
        </row>
        <row r="32">
          <cell r="A32">
            <v>45233</v>
          </cell>
          <cell r="B32" t="str">
            <v>文</v>
          </cell>
        </row>
        <row r="33">
          <cell r="A33">
            <v>45253</v>
          </cell>
          <cell r="B33" t="str">
            <v>勤</v>
          </cell>
        </row>
        <row r="34">
          <cell r="A34"/>
          <cell r="B34"/>
        </row>
        <row r="35">
          <cell r="A35"/>
          <cell r="B35"/>
        </row>
        <row r="36">
          <cell r="A36"/>
          <cell r="B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row r="351">
          <cell r="A351"/>
        </row>
        <row r="352">
          <cell r="A352"/>
        </row>
        <row r="353">
          <cell r="A353"/>
        </row>
        <row r="354">
          <cell r="A354"/>
        </row>
        <row r="355">
          <cell r="A355"/>
        </row>
        <row r="356">
          <cell r="A356"/>
        </row>
        <row r="357">
          <cell r="A357"/>
        </row>
        <row r="358">
          <cell r="A358"/>
        </row>
        <row r="359">
          <cell r="A359"/>
        </row>
        <row r="360">
          <cell r="A360"/>
        </row>
        <row r="361">
          <cell r="A361"/>
        </row>
        <row r="362">
          <cell r="A362"/>
        </row>
        <row r="363">
          <cell r="A363"/>
        </row>
        <row r="364">
          <cell r="A364"/>
        </row>
        <row r="365">
          <cell r="A365"/>
        </row>
        <row r="366">
          <cell r="A366"/>
        </row>
        <row r="367">
          <cell r="A367"/>
        </row>
        <row r="368">
          <cell r="A368"/>
        </row>
        <row r="369">
          <cell r="A369"/>
        </row>
        <row r="370">
          <cell r="A370"/>
        </row>
        <row r="371">
          <cell r="A371"/>
        </row>
        <row r="372">
          <cell r="A372"/>
        </row>
        <row r="373">
          <cell r="A373"/>
        </row>
        <row r="374">
          <cell r="A374"/>
        </row>
        <row r="375">
          <cell r="A375"/>
        </row>
        <row r="376">
          <cell r="A376"/>
        </row>
        <row r="377">
          <cell r="A377"/>
        </row>
        <row r="378">
          <cell r="A378"/>
        </row>
        <row r="379">
          <cell r="A379"/>
        </row>
        <row r="380">
          <cell r="A380"/>
        </row>
        <row r="381">
          <cell r="A381"/>
        </row>
        <row r="382">
          <cell r="A382"/>
        </row>
        <row r="383">
          <cell r="A383"/>
        </row>
        <row r="384">
          <cell r="A384"/>
        </row>
        <row r="385">
          <cell r="A385"/>
        </row>
        <row r="386">
          <cell r="A386"/>
        </row>
        <row r="387">
          <cell r="A387"/>
        </row>
        <row r="388">
          <cell r="A388"/>
        </row>
        <row r="389">
          <cell r="A389"/>
        </row>
        <row r="390">
          <cell r="A390"/>
        </row>
        <row r="391">
          <cell r="A391"/>
        </row>
        <row r="392">
          <cell r="A392"/>
        </row>
        <row r="393">
          <cell r="A393"/>
        </row>
        <row r="394">
          <cell r="A394"/>
        </row>
        <row r="395">
          <cell r="A395"/>
        </row>
        <row r="396">
          <cell r="A396"/>
        </row>
        <row r="397">
          <cell r="A397"/>
        </row>
        <row r="398">
          <cell r="A398"/>
        </row>
        <row r="399">
          <cell r="A399"/>
        </row>
        <row r="400">
          <cell r="A400"/>
        </row>
        <row r="401">
          <cell r="A401"/>
        </row>
        <row r="402">
          <cell r="A402"/>
        </row>
        <row r="403">
          <cell r="A403"/>
        </row>
        <row r="404">
          <cell r="A404"/>
        </row>
        <row r="405">
          <cell r="A405"/>
        </row>
        <row r="406">
          <cell r="A406"/>
        </row>
        <row r="407">
          <cell r="A407"/>
        </row>
        <row r="408">
          <cell r="A408"/>
        </row>
        <row r="409">
          <cell r="A409"/>
        </row>
        <row r="410">
          <cell r="A410"/>
        </row>
        <row r="411">
          <cell r="A411"/>
        </row>
        <row r="412">
          <cell r="A412"/>
        </row>
        <row r="413">
          <cell r="A413"/>
        </row>
        <row r="414">
          <cell r="A414"/>
        </row>
        <row r="415">
          <cell r="A415"/>
        </row>
        <row r="416">
          <cell r="A416"/>
        </row>
        <row r="417">
          <cell r="A417"/>
        </row>
        <row r="418">
          <cell r="A418"/>
        </row>
        <row r="419">
          <cell r="A419"/>
        </row>
        <row r="420">
          <cell r="A420"/>
        </row>
        <row r="421">
          <cell r="A421"/>
        </row>
        <row r="422">
          <cell r="A422"/>
        </row>
        <row r="423">
          <cell r="A423"/>
        </row>
        <row r="424">
          <cell r="A424"/>
        </row>
        <row r="425">
          <cell r="A425"/>
        </row>
        <row r="426">
          <cell r="A426"/>
        </row>
        <row r="427">
          <cell r="A427"/>
        </row>
        <row r="428">
          <cell r="A428"/>
        </row>
        <row r="429">
          <cell r="A429"/>
        </row>
        <row r="430">
          <cell r="A430"/>
        </row>
        <row r="431">
          <cell r="A431"/>
        </row>
        <row r="432">
          <cell r="A432"/>
        </row>
        <row r="433">
          <cell r="A433"/>
        </row>
        <row r="434">
          <cell r="A434"/>
        </row>
        <row r="435">
          <cell r="A435"/>
        </row>
        <row r="436">
          <cell r="A436"/>
        </row>
        <row r="437">
          <cell r="A437"/>
        </row>
        <row r="438">
          <cell r="A438"/>
        </row>
        <row r="439">
          <cell r="A439"/>
        </row>
        <row r="440">
          <cell r="A440"/>
        </row>
        <row r="441">
          <cell r="A441"/>
        </row>
        <row r="442">
          <cell r="A442"/>
        </row>
        <row r="443">
          <cell r="A443"/>
        </row>
        <row r="444">
          <cell r="A444"/>
        </row>
        <row r="445">
          <cell r="A445"/>
        </row>
        <row r="446">
          <cell r="A446"/>
        </row>
        <row r="447">
          <cell r="A447"/>
        </row>
        <row r="448">
          <cell r="A448"/>
        </row>
        <row r="449">
          <cell r="A449"/>
        </row>
        <row r="450">
          <cell r="A450"/>
        </row>
        <row r="451">
          <cell r="A451"/>
        </row>
        <row r="452">
          <cell r="A452"/>
        </row>
        <row r="453">
          <cell r="A453"/>
        </row>
        <row r="454">
          <cell r="A454"/>
        </row>
        <row r="455">
          <cell r="A455"/>
        </row>
        <row r="456">
          <cell r="A456"/>
        </row>
        <row r="457">
          <cell r="A457"/>
        </row>
        <row r="458">
          <cell r="A458"/>
        </row>
        <row r="459">
          <cell r="A459"/>
        </row>
        <row r="460">
          <cell r="A460"/>
        </row>
        <row r="461">
          <cell r="A461"/>
        </row>
        <row r="462">
          <cell r="A462"/>
        </row>
        <row r="463">
          <cell r="A463"/>
        </row>
        <row r="464">
          <cell r="A464"/>
        </row>
        <row r="465">
          <cell r="A465"/>
        </row>
        <row r="466">
          <cell r="A466"/>
        </row>
        <row r="467">
          <cell r="A467"/>
        </row>
        <row r="468">
          <cell r="A468"/>
        </row>
        <row r="469">
          <cell r="A469"/>
        </row>
        <row r="470">
          <cell r="A470"/>
        </row>
        <row r="471">
          <cell r="A471"/>
        </row>
        <row r="472">
          <cell r="A472"/>
        </row>
        <row r="473">
          <cell r="A473"/>
        </row>
        <row r="474">
          <cell r="A474"/>
        </row>
        <row r="475">
          <cell r="A475"/>
        </row>
        <row r="476">
          <cell r="A476"/>
        </row>
        <row r="477">
          <cell r="A477"/>
        </row>
        <row r="478">
          <cell r="A478"/>
        </row>
        <row r="479">
          <cell r="A479"/>
        </row>
        <row r="480">
          <cell r="A480"/>
        </row>
        <row r="481">
          <cell r="A481"/>
        </row>
        <row r="482">
          <cell r="A482"/>
        </row>
        <row r="483">
          <cell r="A483"/>
        </row>
        <row r="484">
          <cell r="A484"/>
        </row>
        <row r="485">
          <cell r="A485"/>
        </row>
        <row r="486">
          <cell r="A486"/>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row r="501">
          <cell r="A501"/>
        </row>
        <row r="502">
          <cell r="A502"/>
        </row>
        <row r="503">
          <cell r="A503"/>
        </row>
        <row r="504">
          <cell r="A504"/>
        </row>
        <row r="505">
          <cell r="A505"/>
        </row>
        <row r="506">
          <cell r="A506"/>
        </row>
        <row r="507">
          <cell r="A507"/>
        </row>
        <row r="508">
          <cell r="A508"/>
        </row>
        <row r="509">
          <cell r="A509"/>
        </row>
        <row r="510">
          <cell r="A510"/>
        </row>
        <row r="511">
          <cell r="A511"/>
        </row>
        <row r="512">
          <cell r="A512"/>
        </row>
        <row r="513">
          <cell r="A513"/>
        </row>
        <row r="514">
          <cell r="A514"/>
        </row>
        <row r="515">
          <cell r="A515"/>
        </row>
        <row r="516">
          <cell r="A516"/>
        </row>
        <row r="517">
          <cell r="A517"/>
        </row>
        <row r="518">
          <cell r="A518"/>
        </row>
        <row r="519">
          <cell r="A519"/>
        </row>
        <row r="520">
          <cell r="A520"/>
        </row>
        <row r="521">
          <cell r="A521"/>
        </row>
        <row r="522">
          <cell r="A522"/>
        </row>
        <row r="523">
          <cell r="A523"/>
        </row>
        <row r="524">
          <cell r="A524"/>
        </row>
        <row r="525">
          <cell r="A525"/>
        </row>
        <row r="526">
          <cell r="A526"/>
        </row>
        <row r="527">
          <cell r="A527"/>
        </row>
        <row r="528">
          <cell r="A528"/>
        </row>
        <row r="529">
          <cell r="A529"/>
        </row>
        <row r="530">
          <cell r="A530"/>
        </row>
        <row r="531">
          <cell r="A531"/>
        </row>
        <row r="532">
          <cell r="A532"/>
        </row>
        <row r="533">
          <cell r="A533"/>
        </row>
        <row r="534">
          <cell r="A534"/>
        </row>
        <row r="535">
          <cell r="A535"/>
        </row>
        <row r="536">
          <cell r="A536"/>
        </row>
        <row r="537">
          <cell r="A537"/>
        </row>
        <row r="538">
          <cell r="A538"/>
        </row>
        <row r="539">
          <cell r="A539"/>
        </row>
        <row r="540">
          <cell r="A540"/>
        </row>
        <row r="541">
          <cell r="A541"/>
        </row>
        <row r="542">
          <cell r="A542"/>
        </row>
        <row r="543">
          <cell r="A543"/>
        </row>
        <row r="544">
          <cell r="A544"/>
        </row>
        <row r="545">
          <cell r="A545"/>
        </row>
        <row r="546">
          <cell r="A546"/>
        </row>
        <row r="547">
          <cell r="A547"/>
        </row>
        <row r="548">
          <cell r="A548"/>
        </row>
        <row r="549">
          <cell r="A549"/>
        </row>
        <row r="550">
          <cell r="A550"/>
        </row>
        <row r="551">
          <cell r="A551"/>
        </row>
        <row r="552">
          <cell r="A552"/>
        </row>
        <row r="553">
          <cell r="A553"/>
        </row>
        <row r="554">
          <cell r="A554"/>
        </row>
        <row r="555">
          <cell r="A555"/>
        </row>
        <row r="556">
          <cell r="A556"/>
        </row>
        <row r="557">
          <cell r="A557"/>
        </row>
        <row r="558">
          <cell r="A558"/>
        </row>
        <row r="559">
          <cell r="A559"/>
        </row>
        <row r="560">
          <cell r="A560"/>
        </row>
        <row r="561">
          <cell r="A561"/>
        </row>
        <row r="562">
          <cell r="A562"/>
        </row>
        <row r="563">
          <cell r="A563"/>
        </row>
        <row r="564">
          <cell r="A564"/>
        </row>
        <row r="565">
          <cell r="A565"/>
        </row>
        <row r="566">
          <cell r="A566"/>
        </row>
        <row r="567">
          <cell r="A567"/>
        </row>
        <row r="568">
          <cell r="A568"/>
        </row>
        <row r="569">
          <cell r="A569"/>
        </row>
        <row r="570">
          <cell r="A570"/>
        </row>
        <row r="571">
          <cell r="A571"/>
        </row>
        <row r="572">
          <cell r="A572"/>
        </row>
        <row r="573">
          <cell r="A573"/>
        </row>
        <row r="574">
          <cell r="A574"/>
        </row>
        <row r="575">
          <cell r="A575"/>
        </row>
        <row r="576">
          <cell r="A576"/>
        </row>
        <row r="577">
          <cell r="A577"/>
        </row>
        <row r="578">
          <cell r="A578"/>
        </row>
        <row r="579">
          <cell r="A579"/>
        </row>
        <row r="580">
          <cell r="A580"/>
        </row>
        <row r="581">
          <cell r="A581"/>
        </row>
        <row r="582">
          <cell r="A582"/>
        </row>
        <row r="583">
          <cell r="A583"/>
        </row>
        <row r="584">
          <cell r="A584"/>
        </row>
        <row r="585">
          <cell r="A585"/>
        </row>
        <row r="586">
          <cell r="A586"/>
        </row>
        <row r="587">
          <cell r="A587"/>
        </row>
        <row r="588">
          <cell r="A588"/>
        </row>
        <row r="589">
          <cell r="A589"/>
        </row>
        <row r="590">
          <cell r="A590"/>
        </row>
        <row r="591">
          <cell r="A591"/>
        </row>
        <row r="592">
          <cell r="A592"/>
        </row>
        <row r="593">
          <cell r="A593"/>
        </row>
        <row r="594">
          <cell r="A594"/>
        </row>
        <row r="595">
          <cell r="A595"/>
        </row>
        <row r="596">
          <cell r="A596"/>
        </row>
        <row r="597">
          <cell r="A597"/>
        </row>
        <row r="598">
          <cell r="A598"/>
        </row>
        <row r="599">
          <cell r="A599"/>
        </row>
        <row r="600">
          <cell r="A600"/>
        </row>
        <row r="601">
          <cell r="A601"/>
        </row>
        <row r="602">
          <cell r="A602"/>
        </row>
        <row r="603">
          <cell r="A603"/>
        </row>
        <row r="604">
          <cell r="A604"/>
        </row>
        <row r="605">
          <cell r="A605"/>
        </row>
        <row r="606">
          <cell r="A606"/>
        </row>
        <row r="607">
          <cell r="A607"/>
        </row>
        <row r="608">
          <cell r="A608"/>
        </row>
        <row r="609">
          <cell r="A609"/>
        </row>
        <row r="610">
          <cell r="A610"/>
        </row>
        <row r="611">
          <cell r="A611"/>
        </row>
        <row r="612">
          <cell r="A612"/>
        </row>
        <row r="613">
          <cell r="A613"/>
        </row>
        <row r="614">
          <cell r="A614"/>
        </row>
        <row r="615">
          <cell r="A615"/>
        </row>
        <row r="616">
          <cell r="A616"/>
        </row>
        <row r="617">
          <cell r="A617"/>
        </row>
        <row r="618">
          <cell r="A618"/>
        </row>
        <row r="619">
          <cell r="A619"/>
        </row>
        <row r="620">
          <cell r="A620"/>
        </row>
        <row r="621">
          <cell r="A621"/>
        </row>
        <row r="622">
          <cell r="A622"/>
        </row>
        <row r="623">
          <cell r="A623"/>
        </row>
        <row r="624">
          <cell r="A624"/>
        </row>
        <row r="625">
          <cell r="A625"/>
        </row>
        <row r="626">
          <cell r="A626"/>
        </row>
        <row r="627">
          <cell r="A627"/>
        </row>
        <row r="628">
          <cell r="A628"/>
        </row>
        <row r="629">
          <cell r="A629"/>
        </row>
        <row r="630">
          <cell r="A630"/>
        </row>
        <row r="631">
          <cell r="A631"/>
        </row>
        <row r="632">
          <cell r="A632"/>
        </row>
        <row r="633">
          <cell r="A633"/>
        </row>
        <row r="634">
          <cell r="A634"/>
        </row>
        <row r="635">
          <cell r="A635"/>
        </row>
        <row r="636">
          <cell r="A636"/>
        </row>
        <row r="637">
          <cell r="A637"/>
        </row>
        <row r="638">
          <cell r="A638"/>
        </row>
        <row r="639">
          <cell r="A639"/>
        </row>
        <row r="640">
          <cell r="A640"/>
        </row>
        <row r="641">
          <cell r="A641"/>
        </row>
        <row r="642">
          <cell r="A642"/>
        </row>
        <row r="643">
          <cell r="A643"/>
        </row>
        <row r="644">
          <cell r="A644"/>
        </row>
        <row r="645">
          <cell r="A645"/>
        </row>
        <row r="646">
          <cell r="A646"/>
        </row>
        <row r="647">
          <cell r="A647"/>
        </row>
        <row r="648">
          <cell r="A648"/>
        </row>
        <row r="649">
          <cell r="A649"/>
        </row>
        <row r="650">
          <cell r="A650"/>
        </row>
        <row r="651">
          <cell r="A651"/>
        </row>
        <row r="652">
          <cell r="A652"/>
        </row>
        <row r="653">
          <cell r="A653"/>
        </row>
        <row r="654">
          <cell r="A654"/>
        </row>
        <row r="655">
          <cell r="A655"/>
        </row>
        <row r="656">
          <cell r="A656"/>
        </row>
        <row r="657">
          <cell r="A657"/>
        </row>
        <row r="658">
          <cell r="A658"/>
        </row>
        <row r="659">
          <cell r="A659"/>
        </row>
        <row r="660">
          <cell r="A660"/>
        </row>
        <row r="661">
          <cell r="A661"/>
        </row>
        <row r="662">
          <cell r="A662"/>
        </row>
        <row r="663">
          <cell r="A663"/>
        </row>
        <row r="664">
          <cell r="A664"/>
        </row>
        <row r="665">
          <cell r="A665"/>
        </row>
        <row r="666">
          <cell r="A666"/>
        </row>
        <row r="667">
          <cell r="A667"/>
        </row>
        <row r="668">
          <cell r="A668"/>
        </row>
        <row r="669">
          <cell r="A669"/>
        </row>
        <row r="670">
          <cell r="A670"/>
        </row>
        <row r="671">
          <cell r="A671"/>
        </row>
        <row r="672">
          <cell r="A672"/>
        </row>
        <row r="673">
          <cell r="A673"/>
        </row>
        <row r="674">
          <cell r="A674"/>
        </row>
        <row r="675">
          <cell r="A675"/>
        </row>
        <row r="676">
          <cell r="A676"/>
        </row>
        <row r="677">
          <cell r="A677"/>
        </row>
        <row r="678">
          <cell r="A678"/>
        </row>
        <row r="679">
          <cell r="A679"/>
        </row>
        <row r="680">
          <cell r="A680"/>
        </row>
        <row r="681">
          <cell r="A681"/>
        </row>
        <row r="682">
          <cell r="A682"/>
        </row>
        <row r="683">
          <cell r="A683"/>
        </row>
        <row r="684">
          <cell r="A684"/>
        </row>
        <row r="685">
          <cell r="A685"/>
        </row>
        <row r="686">
          <cell r="A686"/>
        </row>
        <row r="687">
          <cell r="A687"/>
        </row>
        <row r="688">
          <cell r="A688"/>
        </row>
        <row r="689">
          <cell r="A689"/>
        </row>
        <row r="690">
          <cell r="A690"/>
        </row>
        <row r="691">
          <cell r="A691"/>
        </row>
        <row r="692">
          <cell r="A692"/>
        </row>
        <row r="693">
          <cell r="A693"/>
        </row>
        <row r="694">
          <cell r="A694"/>
        </row>
        <row r="695">
          <cell r="A695"/>
        </row>
        <row r="696">
          <cell r="A696"/>
        </row>
        <row r="697">
          <cell r="A697"/>
        </row>
        <row r="698">
          <cell r="A698"/>
        </row>
        <row r="699">
          <cell r="A699"/>
        </row>
        <row r="700">
          <cell r="A700"/>
        </row>
        <row r="701">
          <cell r="A701"/>
        </row>
        <row r="702">
          <cell r="A702"/>
        </row>
        <row r="703">
          <cell r="A703"/>
        </row>
        <row r="704">
          <cell r="A704"/>
        </row>
        <row r="705">
          <cell r="A705"/>
        </row>
        <row r="706">
          <cell r="A706"/>
        </row>
        <row r="707">
          <cell r="A707"/>
        </row>
        <row r="708">
          <cell r="A708"/>
        </row>
        <row r="709">
          <cell r="A709"/>
        </row>
        <row r="710">
          <cell r="A710"/>
        </row>
        <row r="711">
          <cell r="A711"/>
        </row>
        <row r="712">
          <cell r="A712"/>
        </row>
        <row r="713">
          <cell r="A713"/>
        </row>
        <row r="714">
          <cell r="A714"/>
        </row>
        <row r="715">
          <cell r="A715"/>
        </row>
        <row r="716">
          <cell r="A716"/>
        </row>
        <row r="717">
          <cell r="A717"/>
        </row>
        <row r="718">
          <cell r="A718"/>
        </row>
        <row r="719">
          <cell r="A719"/>
        </row>
        <row r="720">
          <cell r="A720"/>
        </row>
        <row r="721">
          <cell r="A721"/>
        </row>
        <row r="722">
          <cell r="A722"/>
        </row>
        <row r="723">
          <cell r="A723"/>
        </row>
        <row r="724">
          <cell r="A724"/>
        </row>
        <row r="725">
          <cell r="A725"/>
        </row>
        <row r="726">
          <cell r="A726"/>
        </row>
        <row r="727">
          <cell r="A727"/>
        </row>
        <row r="728">
          <cell r="A728"/>
        </row>
        <row r="729">
          <cell r="A729"/>
        </row>
        <row r="730">
          <cell r="A730"/>
        </row>
        <row r="731">
          <cell r="A731"/>
        </row>
        <row r="732">
          <cell r="A732"/>
        </row>
        <row r="733">
          <cell r="A733"/>
        </row>
        <row r="734">
          <cell r="A734"/>
        </row>
        <row r="735">
          <cell r="A735"/>
        </row>
        <row r="736">
          <cell r="A736"/>
        </row>
        <row r="737">
          <cell r="A737"/>
        </row>
        <row r="738">
          <cell r="A738"/>
        </row>
        <row r="739">
          <cell r="A739"/>
        </row>
        <row r="740">
          <cell r="A740"/>
        </row>
        <row r="741">
          <cell r="A741"/>
        </row>
        <row r="742">
          <cell r="A742"/>
        </row>
        <row r="743">
          <cell r="A743"/>
        </row>
        <row r="744">
          <cell r="A744"/>
        </row>
        <row r="745">
          <cell r="A745"/>
        </row>
        <row r="746">
          <cell r="A746"/>
        </row>
        <row r="747">
          <cell r="A747"/>
        </row>
        <row r="748">
          <cell r="A748"/>
        </row>
        <row r="749">
          <cell r="A749"/>
        </row>
        <row r="750">
          <cell r="A750"/>
        </row>
        <row r="751">
          <cell r="A751"/>
        </row>
        <row r="752">
          <cell r="A752"/>
        </row>
        <row r="753">
          <cell r="A753"/>
        </row>
        <row r="754">
          <cell r="A754"/>
        </row>
        <row r="755">
          <cell r="A755"/>
        </row>
        <row r="756">
          <cell r="A756"/>
        </row>
        <row r="757">
          <cell r="A757"/>
        </row>
        <row r="758">
          <cell r="A758"/>
        </row>
        <row r="759">
          <cell r="A759"/>
        </row>
        <row r="760">
          <cell r="A760"/>
        </row>
        <row r="761">
          <cell r="A761"/>
        </row>
        <row r="762">
          <cell r="A762"/>
        </row>
        <row r="763">
          <cell r="A763"/>
        </row>
        <row r="764">
          <cell r="A764"/>
        </row>
        <row r="765">
          <cell r="A765"/>
        </row>
        <row r="766">
          <cell r="A766"/>
        </row>
        <row r="767">
          <cell r="A767"/>
        </row>
        <row r="768">
          <cell r="A768"/>
        </row>
        <row r="769">
          <cell r="A769"/>
        </row>
        <row r="770">
          <cell r="A770"/>
        </row>
        <row r="771">
          <cell r="A771"/>
        </row>
        <row r="772">
          <cell r="A772"/>
        </row>
        <row r="773">
          <cell r="A773"/>
        </row>
        <row r="774">
          <cell r="A774"/>
        </row>
        <row r="775">
          <cell r="A775"/>
        </row>
        <row r="776">
          <cell r="A776"/>
        </row>
        <row r="777">
          <cell r="A777"/>
        </row>
        <row r="778">
          <cell r="A778"/>
        </row>
        <row r="779">
          <cell r="A779"/>
        </row>
        <row r="780">
          <cell r="A780"/>
        </row>
        <row r="781">
          <cell r="A781"/>
        </row>
        <row r="782">
          <cell r="A782"/>
        </row>
        <row r="783">
          <cell r="A783"/>
        </row>
        <row r="784">
          <cell r="A784"/>
        </row>
        <row r="785">
          <cell r="A785"/>
        </row>
        <row r="786">
          <cell r="A786"/>
        </row>
        <row r="787">
          <cell r="A787"/>
        </row>
        <row r="788">
          <cell r="A788"/>
        </row>
        <row r="789">
          <cell r="A789"/>
        </row>
        <row r="790">
          <cell r="A790"/>
        </row>
        <row r="791">
          <cell r="A791"/>
        </row>
        <row r="792">
          <cell r="A792"/>
        </row>
        <row r="793">
          <cell r="A793"/>
        </row>
        <row r="794">
          <cell r="A794"/>
        </row>
        <row r="795">
          <cell r="A795"/>
        </row>
        <row r="796">
          <cell r="A796"/>
        </row>
        <row r="797">
          <cell r="A797"/>
        </row>
        <row r="798">
          <cell r="A798"/>
        </row>
        <row r="799">
          <cell r="A799"/>
        </row>
        <row r="800">
          <cell r="A800"/>
        </row>
        <row r="801">
          <cell r="A801"/>
        </row>
        <row r="802">
          <cell r="A802"/>
        </row>
        <row r="803">
          <cell r="A803"/>
        </row>
        <row r="804">
          <cell r="A804"/>
        </row>
        <row r="805">
          <cell r="A805"/>
        </row>
        <row r="806">
          <cell r="A806"/>
        </row>
        <row r="807">
          <cell r="A807"/>
        </row>
        <row r="808">
          <cell r="A808"/>
        </row>
        <row r="809">
          <cell r="A809"/>
        </row>
        <row r="810">
          <cell r="A810"/>
        </row>
        <row r="811">
          <cell r="A811"/>
        </row>
        <row r="812">
          <cell r="A812"/>
        </row>
        <row r="813">
          <cell r="A813"/>
        </row>
        <row r="814">
          <cell r="A814"/>
        </row>
        <row r="815">
          <cell r="A815"/>
        </row>
        <row r="816">
          <cell r="A816"/>
        </row>
        <row r="817">
          <cell r="A817"/>
        </row>
        <row r="818">
          <cell r="A818"/>
        </row>
        <row r="819">
          <cell r="A819"/>
        </row>
        <row r="820">
          <cell r="A820"/>
        </row>
        <row r="821">
          <cell r="A821"/>
        </row>
        <row r="822">
          <cell r="A822"/>
        </row>
        <row r="823">
          <cell r="A823"/>
        </row>
        <row r="824">
          <cell r="A824"/>
        </row>
        <row r="825">
          <cell r="A825"/>
        </row>
        <row r="826">
          <cell r="A826"/>
        </row>
        <row r="827">
          <cell r="A827"/>
        </row>
        <row r="828">
          <cell r="A828"/>
        </row>
        <row r="829">
          <cell r="A829"/>
        </row>
        <row r="830">
          <cell r="A830"/>
        </row>
        <row r="831">
          <cell r="A831"/>
        </row>
        <row r="832">
          <cell r="A832"/>
        </row>
        <row r="833">
          <cell r="A833"/>
        </row>
        <row r="834">
          <cell r="A834"/>
        </row>
        <row r="835">
          <cell r="A835"/>
        </row>
        <row r="836">
          <cell r="A836"/>
        </row>
        <row r="837">
          <cell r="A837"/>
        </row>
        <row r="838">
          <cell r="A838"/>
        </row>
        <row r="839">
          <cell r="A839"/>
        </row>
        <row r="840">
          <cell r="A840"/>
        </row>
        <row r="841">
          <cell r="A841"/>
        </row>
        <row r="842">
          <cell r="A842"/>
        </row>
        <row r="843">
          <cell r="A843"/>
        </row>
        <row r="844">
          <cell r="A844"/>
        </row>
        <row r="845">
          <cell r="A845"/>
        </row>
        <row r="846">
          <cell r="A846"/>
        </row>
        <row r="847">
          <cell r="A847"/>
        </row>
        <row r="848">
          <cell r="A848"/>
        </row>
        <row r="849">
          <cell r="A849"/>
        </row>
        <row r="850">
          <cell r="A850"/>
        </row>
        <row r="851">
          <cell r="A851"/>
        </row>
        <row r="852">
          <cell r="A852"/>
        </row>
        <row r="853">
          <cell r="A853"/>
        </row>
        <row r="854">
          <cell r="A854"/>
        </row>
        <row r="855">
          <cell r="A855"/>
        </row>
        <row r="856">
          <cell r="A856"/>
        </row>
        <row r="857">
          <cell r="A857"/>
        </row>
        <row r="858">
          <cell r="A858"/>
        </row>
        <row r="859">
          <cell r="A859"/>
        </row>
        <row r="860">
          <cell r="A860"/>
        </row>
        <row r="861">
          <cell r="A861"/>
        </row>
        <row r="862">
          <cell r="A862"/>
        </row>
        <row r="863">
          <cell r="A863"/>
        </row>
        <row r="864">
          <cell r="A864"/>
        </row>
        <row r="865">
          <cell r="A865"/>
        </row>
        <row r="866">
          <cell r="A866"/>
        </row>
        <row r="867">
          <cell r="A867"/>
        </row>
        <row r="868">
          <cell r="A868"/>
        </row>
        <row r="869">
          <cell r="A869"/>
        </row>
        <row r="870">
          <cell r="A870"/>
        </row>
        <row r="871">
          <cell r="A871"/>
        </row>
        <row r="872">
          <cell r="A872"/>
        </row>
        <row r="873">
          <cell r="A873"/>
        </row>
        <row r="874">
          <cell r="A874"/>
        </row>
        <row r="875">
          <cell r="A875"/>
        </row>
        <row r="876">
          <cell r="A876"/>
        </row>
        <row r="877">
          <cell r="A877"/>
        </row>
        <row r="878">
          <cell r="A878"/>
        </row>
        <row r="879">
          <cell r="A879"/>
        </row>
        <row r="880">
          <cell r="A880"/>
        </row>
        <row r="881">
          <cell r="A881"/>
        </row>
        <row r="882">
          <cell r="A882"/>
        </row>
        <row r="883">
          <cell r="A883"/>
        </row>
        <row r="884">
          <cell r="A884"/>
        </row>
        <row r="885">
          <cell r="A885"/>
        </row>
        <row r="886">
          <cell r="A886"/>
        </row>
        <row r="887">
          <cell r="A887"/>
        </row>
        <row r="888">
          <cell r="A888"/>
        </row>
        <row r="889">
          <cell r="A889"/>
        </row>
        <row r="890">
          <cell r="A890"/>
        </row>
        <row r="891">
          <cell r="A891"/>
        </row>
        <row r="892">
          <cell r="A892"/>
        </row>
        <row r="893">
          <cell r="A893"/>
        </row>
        <row r="894">
          <cell r="A894"/>
        </row>
        <row r="895">
          <cell r="A895"/>
        </row>
        <row r="896">
          <cell r="A896"/>
        </row>
        <row r="897">
          <cell r="A897"/>
        </row>
        <row r="898">
          <cell r="A898"/>
        </row>
        <row r="899">
          <cell r="A899"/>
        </row>
        <row r="900">
          <cell r="A900"/>
        </row>
        <row r="901">
          <cell r="A901"/>
        </row>
        <row r="902">
          <cell r="A902"/>
        </row>
        <row r="903">
          <cell r="A903"/>
        </row>
        <row r="904">
          <cell r="A904"/>
        </row>
        <row r="905">
          <cell r="A905"/>
        </row>
        <row r="906">
          <cell r="A906"/>
        </row>
        <row r="907">
          <cell r="A907"/>
        </row>
        <row r="908">
          <cell r="A908"/>
        </row>
        <row r="909">
          <cell r="A909"/>
        </row>
        <row r="910">
          <cell r="A910"/>
        </row>
        <row r="911">
          <cell r="A911"/>
        </row>
        <row r="912">
          <cell r="A912"/>
        </row>
        <row r="913">
          <cell r="A913"/>
        </row>
        <row r="914">
          <cell r="A914"/>
        </row>
        <row r="915">
          <cell r="A915"/>
        </row>
        <row r="916">
          <cell r="A916"/>
        </row>
        <row r="917">
          <cell r="A917"/>
        </row>
        <row r="918">
          <cell r="A918"/>
        </row>
        <row r="919">
          <cell r="A919"/>
        </row>
        <row r="920">
          <cell r="A920"/>
        </row>
        <row r="921">
          <cell r="A921"/>
        </row>
        <row r="922">
          <cell r="A922"/>
        </row>
        <row r="923">
          <cell r="A923"/>
        </row>
        <row r="924">
          <cell r="A924"/>
        </row>
        <row r="925">
          <cell r="A925"/>
        </row>
        <row r="926">
          <cell r="A926"/>
        </row>
        <row r="927">
          <cell r="A927"/>
        </row>
        <row r="928">
          <cell r="A928"/>
        </row>
        <row r="929">
          <cell r="A929"/>
        </row>
        <row r="930">
          <cell r="A930"/>
        </row>
        <row r="931">
          <cell r="A931"/>
        </row>
        <row r="932">
          <cell r="A932"/>
        </row>
        <row r="933">
          <cell r="A933"/>
        </row>
        <row r="934">
          <cell r="A934"/>
        </row>
        <row r="935">
          <cell r="A935"/>
        </row>
        <row r="936">
          <cell r="A936"/>
        </row>
        <row r="937">
          <cell r="A937"/>
        </row>
        <row r="938">
          <cell r="A938"/>
        </row>
        <row r="939">
          <cell r="A939"/>
        </row>
        <row r="940">
          <cell r="A940"/>
        </row>
        <row r="941">
          <cell r="A941"/>
        </row>
        <row r="942">
          <cell r="A942"/>
        </row>
        <row r="943">
          <cell r="A943"/>
        </row>
        <row r="944">
          <cell r="A944"/>
        </row>
        <row r="945">
          <cell r="A945"/>
        </row>
        <row r="946">
          <cell r="A946"/>
        </row>
        <row r="947">
          <cell r="A947"/>
        </row>
        <row r="948">
          <cell r="A948"/>
        </row>
        <row r="949">
          <cell r="A949"/>
        </row>
        <row r="950">
          <cell r="A950"/>
        </row>
        <row r="951">
          <cell r="A951"/>
        </row>
        <row r="952">
          <cell r="A952"/>
        </row>
        <row r="953">
          <cell r="A953"/>
        </row>
        <row r="954">
          <cell r="A954"/>
        </row>
        <row r="955">
          <cell r="A955"/>
        </row>
        <row r="956">
          <cell r="A956"/>
        </row>
        <row r="957">
          <cell r="A957"/>
        </row>
        <row r="958">
          <cell r="A958"/>
        </row>
        <row r="959">
          <cell r="A959"/>
        </row>
        <row r="960">
          <cell r="A960"/>
        </row>
        <row r="961">
          <cell r="A961"/>
        </row>
        <row r="962">
          <cell r="A962"/>
        </row>
        <row r="963">
          <cell r="A963"/>
        </row>
        <row r="964">
          <cell r="A964"/>
        </row>
        <row r="965">
          <cell r="A965"/>
        </row>
        <row r="966">
          <cell r="A966"/>
        </row>
        <row r="967">
          <cell r="A967"/>
        </row>
        <row r="968">
          <cell r="A968"/>
        </row>
        <row r="969">
          <cell r="A969"/>
        </row>
        <row r="970">
          <cell r="A970"/>
        </row>
        <row r="971">
          <cell r="A971"/>
        </row>
        <row r="972">
          <cell r="A972"/>
        </row>
        <row r="973">
          <cell r="A973"/>
        </row>
        <row r="974">
          <cell r="A974"/>
        </row>
        <row r="975">
          <cell r="A975"/>
        </row>
        <row r="976">
          <cell r="A976"/>
        </row>
        <row r="977">
          <cell r="A977"/>
        </row>
        <row r="978">
          <cell r="A978"/>
        </row>
        <row r="979">
          <cell r="A979"/>
        </row>
        <row r="980">
          <cell r="A980"/>
        </row>
        <row r="981">
          <cell r="A981"/>
        </row>
        <row r="982">
          <cell r="A982"/>
        </row>
        <row r="983">
          <cell r="A983"/>
        </row>
        <row r="984">
          <cell r="A984"/>
        </row>
        <row r="985">
          <cell r="A985"/>
        </row>
        <row r="986">
          <cell r="A986"/>
        </row>
        <row r="987">
          <cell r="A987"/>
        </row>
        <row r="988">
          <cell r="A988"/>
        </row>
        <row r="989">
          <cell r="A989"/>
        </row>
        <row r="990">
          <cell r="A990"/>
        </row>
        <row r="991">
          <cell r="A991"/>
        </row>
        <row r="992">
          <cell r="A992"/>
        </row>
        <row r="993">
          <cell r="A993"/>
        </row>
        <row r="994">
          <cell r="A994"/>
        </row>
        <row r="995">
          <cell r="A995"/>
        </row>
        <row r="996">
          <cell r="A996"/>
        </row>
        <row r="997">
          <cell r="A997"/>
        </row>
        <row r="998">
          <cell r="A998"/>
        </row>
        <row r="999">
          <cell r="A999"/>
        </row>
        <row r="1000">
          <cell r="A1000"/>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23F66-2F9E-45BD-B4DC-AFB879D17313}">
  <sheetPr>
    <pageSetUpPr fitToPage="1"/>
  </sheetPr>
  <dimension ref="A1:Z1001"/>
  <sheetViews>
    <sheetView showGridLines="0" tabSelected="1" topLeftCell="A7" zoomScaleNormal="100" workbookViewId="0">
      <selection activeCell="D11" sqref="D11:I11"/>
    </sheetView>
  </sheetViews>
  <sheetFormatPr defaultColWidth="12.625" defaultRowHeight="15" customHeight="1"/>
  <cols>
    <col min="1" max="3" width="3.125" style="101" customWidth="1"/>
    <col min="4" max="9" width="15.625" style="101" customWidth="1"/>
    <col min="10" max="10" width="11.75" style="101" customWidth="1"/>
    <col min="11" max="26" width="7.625" style="101" customWidth="1"/>
    <col min="27" max="16384" width="12.625" style="101"/>
  </cols>
  <sheetData>
    <row r="1" spans="1:26" ht="14.25" customHeight="1">
      <c r="A1" s="99" t="s">
        <v>395</v>
      </c>
      <c r="B1" s="99"/>
      <c r="C1" s="99"/>
      <c r="D1" s="99"/>
      <c r="E1" s="99"/>
      <c r="F1" s="100"/>
      <c r="G1" s="99"/>
      <c r="H1" s="99"/>
      <c r="I1" s="99"/>
      <c r="J1" s="99"/>
      <c r="K1" s="99"/>
      <c r="L1" s="99"/>
      <c r="M1" s="99"/>
      <c r="N1" s="99"/>
      <c r="O1" s="99"/>
      <c r="P1" s="99"/>
      <c r="Q1" s="99"/>
      <c r="R1" s="99"/>
      <c r="S1" s="99"/>
      <c r="T1" s="99"/>
      <c r="U1" s="99"/>
      <c r="V1" s="99"/>
      <c r="W1" s="99"/>
      <c r="X1" s="99"/>
      <c r="Y1" s="99"/>
      <c r="Z1" s="99"/>
    </row>
    <row r="2" spans="1:26" ht="14.25" customHeight="1">
      <c r="A2" s="102"/>
      <c r="B2" s="102"/>
      <c r="C2" s="102"/>
      <c r="D2" s="102"/>
      <c r="E2" s="102"/>
      <c r="F2" s="100" t="s">
        <v>1</v>
      </c>
      <c r="G2" s="102"/>
      <c r="H2" s="102"/>
      <c r="I2" s="102"/>
      <c r="J2" s="102"/>
      <c r="K2" s="102"/>
      <c r="L2" s="102"/>
      <c r="M2" s="102"/>
      <c r="N2" s="102"/>
      <c r="O2" s="102"/>
      <c r="P2" s="102"/>
      <c r="Q2" s="102"/>
      <c r="R2" s="102"/>
      <c r="S2" s="102"/>
      <c r="T2" s="102"/>
      <c r="U2" s="102"/>
      <c r="V2" s="102"/>
      <c r="W2" s="102"/>
      <c r="X2" s="102"/>
      <c r="Y2" s="102"/>
      <c r="Z2" s="102"/>
    </row>
    <row r="3" spans="1:26" ht="14.25" customHeight="1" thickBot="1">
      <c r="A3" s="102"/>
      <c r="B3" s="102"/>
      <c r="C3" s="102"/>
      <c r="D3" s="102"/>
      <c r="E3" s="102"/>
      <c r="F3" s="102"/>
      <c r="G3" s="102"/>
      <c r="H3" s="102"/>
      <c r="I3" s="175" t="s">
        <v>396</v>
      </c>
      <c r="J3" s="163"/>
      <c r="K3" s="102"/>
      <c r="L3" s="102"/>
      <c r="M3" s="102"/>
      <c r="N3" s="102"/>
      <c r="O3" s="102"/>
      <c r="P3" s="102"/>
      <c r="Q3" s="102"/>
      <c r="R3" s="102"/>
      <c r="S3" s="102"/>
      <c r="T3" s="102"/>
      <c r="U3" s="102"/>
      <c r="V3" s="102"/>
      <c r="W3" s="102"/>
      <c r="X3" s="102"/>
      <c r="Y3" s="102"/>
      <c r="Z3" s="102"/>
    </row>
    <row r="4" spans="1:26" ht="14.25" customHeight="1" thickTop="1" thickBot="1">
      <c r="A4" s="176" t="s">
        <v>3</v>
      </c>
      <c r="B4" s="177"/>
      <c r="C4" s="178"/>
      <c r="D4" s="179" t="s">
        <v>397</v>
      </c>
      <c r="E4" s="180"/>
      <c r="F4" s="181" t="s">
        <v>398</v>
      </c>
      <c r="G4" s="180"/>
      <c r="H4" s="182" t="s">
        <v>399</v>
      </c>
      <c r="I4" s="183"/>
      <c r="J4" s="103" t="s">
        <v>7</v>
      </c>
      <c r="K4" s="102"/>
      <c r="L4" s="102"/>
      <c r="M4" s="102"/>
      <c r="N4" s="102"/>
      <c r="O4" s="102"/>
      <c r="P4" s="102"/>
      <c r="Q4" s="102"/>
      <c r="R4" s="102"/>
      <c r="S4" s="102"/>
      <c r="T4" s="102"/>
      <c r="U4" s="102"/>
      <c r="V4" s="102"/>
      <c r="W4" s="102"/>
      <c r="X4" s="102"/>
      <c r="Y4" s="102"/>
      <c r="Z4" s="102"/>
    </row>
    <row r="5" spans="1:26" ht="20.25" customHeight="1" thickTop="1">
      <c r="A5" s="104">
        <v>44986</v>
      </c>
      <c r="B5" s="105" t="str">
        <f t="shared" ref="B5:B8" si="0">IF(WEEKDAY(A5,2)=1,"月",IF(WEEKDAY(A5,2)=2,"火",IF(WEEKDAY(A5,2)=3,"水",IF(WEEKDAY(A5,2)=4,"木",IF(WEEKDAY(A5,2)=5,"金",IF(WEEKDAY(A5,2)=6,"土","日"))))))</f>
        <v>水</v>
      </c>
      <c r="C5" s="106" t="str">
        <f>IFERROR(VLOOKUP(A5,[1]祝日一覧!A:B,2,FALSE),"")</f>
        <v/>
      </c>
      <c r="D5" s="184" t="s">
        <v>8</v>
      </c>
      <c r="E5" s="185"/>
      <c r="F5" s="185"/>
      <c r="G5" s="185"/>
      <c r="H5" s="185"/>
      <c r="I5" s="186"/>
      <c r="J5" s="107"/>
      <c r="K5" s="102"/>
      <c r="L5" s="102"/>
      <c r="M5" s="102"/>
      <c r="N5" s="102"/>
      <c r="O5" s="102"/>
      <c r="P5" s="102"/>
      <c r="Q5" s="102"/>
      <c r="R5" s="102"/>
      <c r="S5" s="102"/>
      <c r="T5" s="102"/>
      <c r="U5" s="102"/>
      <c r="V5" s="102"/>
      <c r="W5" s="102"/>
      <c r="X5" s="102"/>
      <c r="Y5" s="102"/>
      <c r="Z5" s="102"/>
    </row>
    <row r="6" spans="1:26" ht="20.25" customHeight="1">
      <c r="A6" s="108">
        <f t="shared" ref="A6:A8" si="1">A5+1</f>
        <v>44987</v>
      </c>
      <c r="B6" s="109" t="str">
        <f t="shared" si="0"/>
        <v>木</v>
      </c>
      <c r="C6" s="110" t="str">
        <f>IFERROR(VLOOKUP(A6,[1]祝日一覧!A:B,2,FALSE),"")</f>
        <v/>
      </c>
      <c r="D6" s="171"/>
      <c r="E6" s="144"/>
      <c r="F6" s="172" t="s">
        <v>400</v>
      </c>
      <c r="G6" s="144"/>
      <c r="H6" s="171"/>
      <c r="I6" s="144"/>
      <c r="J6" s="111"/>
      <c r="K6" s="102"/>
      <c r="L6" s="102"/>
      <c r="M6" s="102"/>
      <c r="N6" s="102"/>
      <c r="O6" s="102"/>
      <c r="P6" s="102"/>
      <c r="Q6" s="102"/>
      <c r="R6" s="102"/>
      <c r="S6" s="102"/>
      <c r="T6" s="102"/>
      <c r="U6" s="102"/>
      <c r="V6" s="102"/>
      <c r="W6" s="102"/>
      <c r="X6" s="102"/>
      <c r="Y6" s="102"/>
      <c r="Z6" s="102"/>
    </row>
    <row r="7" spans="1:26" ht="20.25" customHeight="1">
      <c r="A7" s="108">
        <f t="shared" si="1"/>
        <v>44988</v>
      </c>
      <c r="B7" s="109" t="str">
        <f t="shared" si="0"/>
        <v>金</v>
      </c>
      <c r="C7" s="110" t="str">
        <f>IFERROR(VLOOKUP(A7,[1]祝日一覧!A:B,2,FALSE),"")</f>
        <v/>
      </c>
      <c r="D7" s="173" t="s">
        <v>8</v>
      </c>
      <c r="E7" s="137"/>
      <c r="F7" s="137"/>
      <c r="G7" s="137"/>
      <c r="H7" s="137"/>
      <c r="I7" s="144"/>
      <c r="J7" s="111"/>
      <c r="K7" s="102"/>
      <c r="L7" s="102"/>
      <c r="M7" s="102"/>
      <c r="N7" s="102"/>
      <c r="O7" s="102"/>
      <c r="P7" s="102"/>
      <c r="Q7" s="102"/>
      <c r="R7" s="102"/>
      <c r="S7" s="102"/>
      <c r="T7" s="102"/>
      <c r="U7" s="102"/>
      <c r="V7" s="102"/>
      <c r="W7" s="102"/>
      <c r="X7" s="102"/>
      <c r="Y7" s="102"/>
      <c r="Z7" s="102"/>
    </row>
    <row r="8" spans="1:26" ht="20.25" customHeight="1">
      <c r="A8" s="108">
        <f t="shared" si="1"/>
        <v>44989</v>
      </c>
      <c r="B8" s="109" t="str">
        <f t="shared" si="0"/>
        <v>土</v>
      </c>
      <c r="C8" s="110" t="str">
        <f>IFERROR(VLOOKUP(A8,[1]祝日一覧!A:B,2,FALSE),"")</f>
        <v/>
      </c>
      <c r="D8" s="174" t="s">
        <v>401</v>
      </c>
      <c r="E8" s="137"/>
      <c r="F8" s="167" t="s">
        <v>402</v>
      </c>
      <c r="G8" s="137"/>
      <c r="H8" s="112" t="s">
        <v>403</v>
      </c>
      <c r="I8" s="113"/>
      <c r="J8" s="114"/>
      <c r="K8" s="102"/>
      <c r="L8" s="102"/>
      <c r="M8" s="102"/>
      <c r="N8" s="102"/>
      <c r="O8" s="102"/>
      <c r="P8" s="102"/>
      <c r="Q8" s="102"/>
      <c r="R8" s="102"/>
      <c r="S8" s="102"/>
      <c r="T8" s="102"/>
      <c r="U8" s="102"/>
      <c r="V8" s="102"/>
      <c r="W8" s="102"/>
      <c r="X8" s="102"/>
      <c r="Y8" s="102"/>
      <c r="Z8" s="102"/>
    </row>
    <row r="9" spans="1:26" ht="20.25" customHeight="1">
      <c r="A9" s="108"/>
      <c r="B9" s="109"/>
      <c r="C9" s="110"/>
      <c r="D9" s="115"/>
      <c r="E9" s="115"/>
      <c r="F9" s="115"/>
      <c r="G9" s="115"/>
      <c r="H9" s="116"/>
      <c r="I9" s="117"/>
      <c r="J9" s="114"/>
      <c r="K9" s="102"/>
      <c r="L9" s="102"/>
      <c r="M9" s="102"/>
      <c r="N9" s="102"/>
      <c r="O9" s="102"/>
      <c r="P9" s="102"/>
      <c r="Q9" s="102"/>
      <c r="R9" s="102"/>
      <c r="S9" s="102"/>
      <c r="T9" s="102"/>
      <c r="U9" s="102"/>
      <c r="V9" s="102"/>
      <c r="W9" s="102"/>
      <c r="X9" s="102"/>
      <c r="Y9" s="102"/>
      <c r="Z9" s="102"/>
    </row>
    <row r="10" spans="1:26" ht="20.25" customHeight="1">
      <c r="A10" s="108">
        <f>A8+1</f>
        <v>44990</v>
      </c>
      <c r="B10" s="109" t="str">
        <f t="shared" ref="B10:B36" si="2">IF(WEEKDAY(A10,2)=1,"月",IF(WEEKDAY(A10,2)=2,"火",IF(WEEKDAY(A10,2)=3,"水",IF(WEEKDAY(A10,2)=4,"木",IF(WEEKDAY(A10,2)=5,"金",IF(WEEKDAY(A10,2)=6,"土","日"))))))</f>
        <v>日</v>
      </c>
      <c r="C10" s="110" t="str">
        <f>IFERROR(VLOOKUP(A10,[1]祝日一覧!A:B,2,FALSE),"")</f>
        <v/>
      </c>
      <c r="D10" s="168" t="s">
        <v>404</v>
      </c>
      <c r="E10" s="169"/>
      <c r="F10" s="169"/>
      <c r="G10" s="169"/>
      <c r="H10" s="169"/>
      <c r="I10" s="170"/>
      <c r="J10" s="111"/>
      <c r="K10" s="102"/>
      <c r="L10" s="102"/>
      <c r="M10" s="102"/>
      <c r="N10" s="102"/>
      <c r="O10" s="102"/>
      <c r="P10" s="102"/>
      <c r="Q10" s="102"/>
      <c r="R10" s="102"/>
      <c r="S10" s="102"/>
      <c r="T10" s="102"/>
      <c r="U10" s="102"/>
      <c r="V10" s="102"/>
      <c r="W10" s="102"/>
      <c r="X10" s="102"/>
      <c r="Y10" s="102"/>
      <c r="Z10" s="102"/>
    </row>
    <row r="11" spans="1:26" ht="20.25" customHeight="1">
      <c r="A11" s="108">
        <f t="shared" ref="A11:A36" si="3">A10+1</f>
        <v>44991</v>
      </c>
      <c r="B11" s="109" t="str">
        <f t="shared" si="2"/>
        <v>月</v>
      </c>
      <c r="C11" s="110" t="str">
        <f>IFERROR(VLOOKUP(A11,[1]祝日一覧!A:B,2,FALSE),"")</f>
        <v/>
      </c>
      <c r="D11" s="145" t="s">
        <v>405</v>
      </c>
      <c r="E11" s="137"/>
      <c r="F11" s="137"/>
      <c r="G11" s="137"/>
      <c r="H11" s="137"/>
      <c r="I11" s="144"/>
      <c r="J11" s="107"/>
      <c r="K11" s="102"/>
      <c r="L11" s="102"/>
      <c r="M11" s="102"/>
      <c r="N11" s="102"/>
      <c r="O11" s="102"/>
      <c r="P11" s="102"/>
      <c r="Q11" s="102"/>
      <c r="R11" s="102"/>
      <c r="S11" s="102"/>
      <c r="T11" s="102"/>
      <c r="U11" s="102"/>
      <c r="V11" s="102"/>
      <c r="W11" s="102"/>
      <c r="X11" s="102"/>
      <c r="Y11" s="102"/>
      <c r="Z11" s="102"/>
    </row>
    <row r="12" spans="1:26" ht="20.25" customHeight="1">
      <c r="A12" s="108">
        <f t="shared" si="3"/>
        <v>44992</v>
      </c>
      <c r="B12" s="109" t="str">
        <f t="shared" si="2"/>
        <v>火</v>
      </c>
      <c r="C12" s="110" t="str">
        <f>IFERROR(VLOOKUP(A12,[1]祝日一覧!A:B,2,FALSE),"")</f>
        <v/>
      </c>
      <c r="D12" s="145" t="s">
        <v>406</v>
      </c>
      <c r="E12" s="137"/>
      <c r="F12" s="137"/>
      <c r="G12" s="137"/>
      <c r="H12" s="137"/>
      <c r="I12" s="144"/>
      <c r="J12" s="111"/>
      <c r="K12" s="162"/>
      <c r="L12" s="163"/>
      <c r="M12" s="163"/>
      <c r="N12" s="163"/>
      <c r="O12" s="163"/>
      <c r="P12" s="163"/>
      <c r="Q12" s="117"/>
      <c r="R12" s="102"/>
      <c r="S12" s="102"/>
      <c r="T12" s="102"/>
      <c r="U12" s="102"/>
      <c r="V12" s="102"/>
      <c r="W12" s="102"/>
      <c r="X12" s="102"/>
      <c r="Y12" s="102"/>
      <c r="Z12" s="102"/>
    </row>
    <row r="13" spans="1:26" ht="20.25" customHeight="1">
      <c r="A13" s="108">
        <f t="shared" si="3"/>
        <v>44993</v>
      </c>
      <c r="B13" s="109" t="str">
        <f t="shared" si="2"/>
        <v>水</v>
      </c>
      <c r="C13" s="110" t="str">
        <f>IFERROR(VLOOKUP(A13,[1]祝日一覧!A:B,2,FALSE),"")</f>
        <v/>
      </c>
      <c r="D13" s="146" t="s">
        <v>8</v>
      </c>
      <c r="E13" s="137"/>
      <c r="F13" s="137"/>
      <c r="G13" s="137"/>
      <c r="H13" s="137"/>
      <c r="I13" s="144"/>
      <c r="J13" s="111"/>
      <c r="K13" s="102"/>
      <c r="L13" s="102"/>
      <c r="M13" s="102"/>
      <c r="N13" s="102"/>
      <c r="O13" s="102"/>
      <c r="P13" s="102"/>
      <c r="Q13" s="102"/>
      <c r="R13" s="102"/>
      <c r="S13" s="102"/>
      <c r="T13" s="102"/>
      <c r="U13" s="102"/>
      <c r="V13" s="102"/>
      <c r="W13" s="102"/>
      <c r="X13" s="102"/>
      <c r="Y13" s="102"/>
      <c r="Z13" s="102"/>
    </row>
    <row r="14" spans="1:26" ht="20.25" customHeight="1">
      <c r="A14" s="108">
        <f t="shared" si="3"/>
        <v>44994</v>
      </c>
      <c r="B14" s="109" t="str">
        <f t="shared" si="2"/>
        <v>木</v>
      </c>
      <c r="C14" s="110" t="str">
        <f>IFERROR(VLOOKUP(A14,[1]祝日一覧!A:B,2,FALSE),"")</f>
        <v/>
      </c>
      <c r="D14" s="145" t="s">
        <v>407</v>
      </c>
      <c r="E14" s="137"/>
      <c r="F14" s="137"/>
      <c r="G14" s="137"/>
      <c r="H14" s="137"/>
      <c r="I14" s="144"/>
      <c r="J14" s="111"/>
      <c r="K14" s="102"/>
      <c r="L14" s="102"/>
      <c r="M14" s="102"/>
      <c r="N14" s="102"/>
      <c r="O14" s="102"/>
      <c r="P14" s="102"/>
      <c r="Q14" s="102"/>
      <c r="R14" s="102"/>
      <c r="S14" s="102"/>
      <c r="T14" s="102"/>
      <c r="U14" s="102"/>
      <c r="V14" s="102"/>
      <c r="W14" s="102"/>
      <c r="X14" s="102"/>
      <c r="Y14" s="102"/>
      <c r="Z14" s="102"/>
    </row>
    <row r="15" spans="1:26" ht="20.25" customHeight="1">
      <c r="A15" s="108">
        <f t="shared" si="3"/>
        <v>44995</v>
      </c>
      <c r="B15" s="109" t="str">
        <f t="shared" si="2"/>
        <v>金</v>
      </c>
      <c r="C15" s="110" t="str">
        <f>IFERROR(VLOOKUP(A15,[1]祝日一覧!A:B,2,FALSE),"")</f>
        <v/>
      </c>
      <c r="D15" s="146" t="s">
        <v>8</v>
      </c>
      <c r="E15" s="137"/>
      <c r="F15" s="137"/>
      <c r="G15" s="137"/>
      <c r="H15" s="137"/>
      <c r="I15" s="144"/>
      <c r="J15" s="111"/>
      <c r="K15" s="102"/>
      <c r="L15" s="102"/>
      <c r="M15" s="102"/>
      <c r="N15" s="102"/>
      <c r="O15" s="102"/>
      <c r="P15" s="102"/>
      <c r="Q15" s="102"/>
      <c r="R15" s="102"/>
      <c r="S15" s="102"/>
      <c r="T15" s="102"/>
      <c r="U15" s="102"/>
      <c r="V15" s="102"/>
      <c r="W15" s="102"/>
      <c r="X15" s="102"/>
      <c r="Y15" s="102"/>
      <c r="Z15" s="102"/>
    </row>
    <row r="16" spans="1:26" ht="20.25" customHeight="1">
      <c r="A16" s="108">
        <f t="shared" si="3"/>
        <v>44996</v>
      </c>
      <c r="B16" s="109" t="str">
        <f t="shared" si="2"/>
        <v>土</v>
      </c>
      <c r="C16" s="110" t="str">
        <f>IFERROR(VLOOKUP(A16,[1]祝日一覧!A:B,2,FALSE),"")</f>
        <v/>
      </c>
      <c r="D16" s="166" t="s">
        <v>408</v>
      </c>
      <c r="E16" s="155"/>
      <c r="F16" s="166" t="s">
        <v>409</v>
      </c>
      <c r="G16" s="157"/>
      <c r="H16" s="157"/>
      <c r="I16" s="155"/>
      <c r="J16" s="111"/>
      <c r="K16" s="102"/>
      <c r="L16" s="102"/>
      <c r="M16" s="102"/>
      <c r="N16" s="102"/>
      <c r="O16" s="102"/>
      <c r="P16" s="102"/>
      <c r="Q16" s="102"/>
      <c r="R16" s="102"/>
      <c r="S16" s="102"/>
      <c r="T16" s="102"/>
      <c r="U16" s="102"/>
      <c r="V16" s="102"/>
      <c r="W16" s="102"/>
      <c r="X16" s="102"/>
      <c r="Y16" s="102"/>
      <c r="Z16" s="102"/>
    </row>
    <row r="17" spans="1:26" ht="20.25" customHeight="1">
      <c r="A17" s="108">
        <f t="shared" si="3"/>
        <v>44997</v>
      </c>
      <c r="B17" s="109" t="str">
        <f t="shared" si="2"/>
        <v>日</v>
      </c>
      <c r="C17" s="110" t="str">
        <f>IFERROR(VLOOKUP(A17,[1]祝日一覧!A:B,2,FALSE),"")</f>
        <v/>
      </c>
      <c r="D17" s="154" t="s">
        <v>427</v>
      </c>
      <c r="E17" s="157"/>
      <c r="F17" s="160" t="s">
        <v>428</v>
      </c>
      <c r="G17" s="529"/>
      <c r="H17" s="154"/>
      <c r="I17" s="157"/>
      <c r="J17" s="111"/>
      <c r="K17" s="102"/>
      <c r="L17" s="102"/>
      <c r="M17" s="102"/>
      <c r="N17" s="102"/>
      <c r="O17" s="102"/>
      <c r="P17" s="102"/>
      <c r="Q17" s="102"/>
      <c r="R17" s="102"/>
      <c r="S17" s="102"/>
      <c r="T17" s="102"/>
      <c r="U17" s="102"/>
      <c r="V17" s="102"/>
      <c r="W17" s="102"/>
      <c r="X17" s="102"/>
      <c r="Y17" s="102"/>
      <c r="Z17" s="102"/>
    </row>
    <row r="18" spans="1:26" ht="20.25" customHeight="1">
      <c r="A18" s="108">
        <f t="shared" si="3"/>
        <v>44998</v>
      </c>
      <c r="B18" s="109" t="str">
        <f t="shared" si="2"/>
        <v>月</v>
      </c>
      <c r="C18" s="110" t="str">
        <f>IFERROR(VLOOKUP(A18,[1]祝日一覧!A:B,2,FALSE),"")</f>
        <v/>
      </c>
      <c r="D18" s="145" t="s">
        <v>405</v>
      </c>
      <c r="E18" s="137"/>
      <c r="F18" s="137"/>
      <c r="G18" s="137"/>
      <c r="H18" s="137"/>
      <c r="I18" s="144"/>
      <c r="J18" s="111"/>
      <c r="K18" s="102"/>
      <c r="L18" s="102"/>
      <c r="M18" s="102"/>
      <c r="N18" s="102"/>
      <c r="O18" s="102"/>
      <c r="P18" s="102"/>
      <c r="Q18" s="102"/>
      <c r="R18" s="102"/>
      <c r="S18" s="102"/>
      <c r="T18" s="102"/>
      <c r="U18" s="102"/>
      <c r="V18" s="102"/>
      <c r="W18" s="102"/>
      <c r="X18" s="102"/>
      <c r="Y18" s="102"/>
      <c r="Z18" s="102"/>
    </row>
    <row r="19" spans="1:26" ht="20.25" customHeight="1">
      <c r="A19" s="108">
        <f t="shared" si="3"/>
        <v>44999</v>
      </c>
      <c r="B19" s="109" t="str">
        <f t="shared" si="2"/>
        <v>火</v>
      </c>
      <c r="C19" s="110" t="str">
        <f>IFERROR(VLOOKUP(A19,[1]祝日一覧!A:B,2,FALSE),"")</f>
        <v/>
      </c>
      <c r="D19" s="145" t="s">
        <v>406</v>
      </c>
      <c r="E19" s="137"/>
      <c r="F19" s="137"/>
      <c r="G19" s="137"/>
      <c r="H19" s="137"/>
      <c r="I19" s="144"/>
      <c r="J19" s="111"/>
      <c r="K19" s="102"/>
      <c r="L19" s="102"/>
      <c r="M19" s="102"/>
      <c r="N19" s="102"/>
      <c r="O19" s="102"/>
      <c r="P19" s="102"/>
      <c r="Q19" s="102"/>
      <c r="R19" s="102"/>
      <c r="S19" s="102"/>
      <c r="T19" s="102"/>
      <c r="U19" s="102"/>
      <c r="V19" s="102"/>
      <c r="W19" s="102"/>
      <c r="X19" s="102"/>
      <c r="Y19" s="102"/>
      <c r="Z19" s="102"/>
    </row>
    <row r="20" spans="1:26" ht="20.25" customHeight="1">
      <c r="A20" s="108">
        <f t="shared" si="3"/>
        <v>45000</v>
      </c>
      <c r="B20" s="109" t="str">
        <f t="shared" si="2"/>
        <v>水</v>
      </c>
      <c r="C20" s="110" t="str">
        <f>IFERROR(VLOOKUP(A20,[1]祝日一覧!A:B,2,FALSE),"")</f>
        <v/>
      </c>
      <c r="D20" s="146" t="s">
        <v>8</v>
      </c>
      <c r="E20" s="137"/>
      <c r="F20" s="137"/>
      <c r="G20" s="137"/>
      <c r="H20" s="137"/>
      <c r="I20" s="144"/>
      <c r="J20" s="111"/>
      <c r="K20" s="102"/>
      <c r="L20" s="102"/>
      <c r="M20" s="102"/>
      <c r="N20" s="102"/>
      <c r="O20" s="102"/>
      <c r="P20" s="102"/>
      <c r="Q20" s="102"/>
      <c r="R20" s="102"/>
      <c r="S20" s="102"/>
      <c r="T20" s="102"/>
      <c r="U20" s="102"/>
      <c r="V20" s="102"/>
      <c r="W20" s="102"/>
      <c r="X20" s="102"/>
      <c r="Y20" s="102"/>
      <c r="Z20" s="102"/>
    </row>
    <row r="21" spans="1:26" ht="20.25" customHeight="1">
      <c r="A21" s="108">
        <f t="shared" si="3"/>
        <v>45001</v>
      </c>
      <c r="B21" s="109" t="str">
        <f t="shared" si="2"/>
        <v>木</v>
      </c>
      <c r="C21" s="110" t="str">
        <f>IFERROR(VLOOKUP(A21,[1]祝日一覧!A:B,2,FALSE),"")</f>
        <v/>
      </c>
      <c r="D21" s="145" t="s">
        <v>407</v>
      </c>
      <c r="E21" s="137"/>
      <c r="F21" s="137"/>
      <c r="G21" s="137"/>
      <c r="H21" s="137"/>
      <c r="I21" s="144"/>
      <c r="J21" s="111"/>
      <c r="K21" s="102"/>
      <c r="L21" s="102"/>
      <c r="M21" s="102"/>
      <c r="N21" s="102"/>
      <c r="O21" s="102"/>
      <c r="P21" s="102"/>
      <c r="Q21" s="102"/>
      <c r="R21" s="102"/>
      <c r="S21" s="102"/>
      <c r="T21" s="102"/>
      <c r="U21" s="102"/>
      <c r="V21" s="102"/>
      <c r="W21" s="102"/>
      <c r="X21" s="102"/>
      <c r="Y21" s="102"/>
      <c r="Z21" s="102"/>
    </row>
    <row r="22" spans="1:26" ht="20.25" customHeight="1">
      <c r="A22" s="108">
        <f t="shared" si="3"/>
        <v>45002</v>
      </c>
      <c r="B22" s="109" t="str">
        <f t="shared" si="2"/>
        <v>金</v>
      </c>
      <c r="C22" s="110" t="str">
        <f>IFERROR(VLOOKUP(A22,[1]祝日一覧!A:B,2,FALSE),"")</f>
        <v/>
      </c>
      <c r="D22" s="146" t="s">
        <v>8</v>
      </c>
      <c r="E22" s="137"/>
      <c r="F22" s="137"/>
      <c r="G22" s="137"/>
      <c r="H22" s="137"/>
      <c r="I22" s="144"/>
      <c r="J22" s="111"/>
      <c r="K22" s="102"/>
      <c r="L22" s="102"/>
      <c r="M22" s="102"/>
      <c r="N22" s="102"/>
      <c r="O22" s="102"/>
      <c r="P22" s="102"/>
      <c r="Q22" s="102"/>
      <c r="R22" s="102"/>
      <c r="S22" s="102"/>
      <c r="T22" s="102"/>
      <c r="U22" s="102"/>
      <c r="V22" s="102"/>
      <c r="W22" s="102"/>
      <c r="X22" s="102"/>
      <c r="Y22" s="102"/>
      <c r="Z22" s="102"/>
    </row>
    <row r="23" spans="1:26" ht="20.25" customHeight="1">
      <c r="A23" s="108">
        <f t="shared" si="3"/>
        <v>45003</v>
      </c>
      <c r="B23" s="109" t="str">
        <f t="shared" si="2"/>
        <v>土</v>
      </c>
      <c r="C23" s="110" t="str">
        <f>IFERROR(VLOOKUP(A23,[1]祝日一覧!A:B,2,FALSE),"")</f>
        <v/>
      </c>
      <c r="D23" s="154" t="s">
        <v>410</v>
      </c>
      <c r="E23" s="155"/>
      <c r="F23" s="154" t="s">
        <v>411</v>
      </c>
      <c r="G23" s="157"/>
      <c r="H23" s="157"/>
      <c r="I23" s="155"/>
      <c r="J23" s="111"/>
      <c r="K23" s="102"/>
      <c r="L23" s="162"/>
      <c r="M23" s="163"/>
      <c r="N23" s="163"/>
      <c r="O23" s="163"/>
      <c r="P23" s="163"/>
      <c r="Q23" s="163"/>
      <c r="R23" s="102"/>
      <c r="S23" s="102"/>
      <c r="T23" s="102"/>
      <c r="U23" s="102"/>
      <c r="V23" s="102"/>
      <c r="W23" s="102"/>
      <c r="X23" s="102"/>
      <c r="Y23" s="102"/>
      <c r="Z23" s="102"/>
    </row>
    <row r="24" spans="1:26" ht="20.25" customHeight="1">
      <c r="A24" s="108">
        <f t="shared" si="3"/>
        <v>45004</v>
      </c>
      <c r="B24" s="109" t="str">
        <f t="shared" si="2"/>
        <v>日</v>
      </c>
      <c r="C24" s="118" t="str">
        <f>IFERROR(VLOOKUP(A24,[1]祝日一覧!A:B,2,FALSE),"")</f>
        <v/>
      </c>
      <c r="D24" s="164" t="s">
        <v>412</v>
      </c>
      <c r="E24" s="137"/>
      <c r="F24" s="165" t="s">
        <v>413</v>
      </c>
      <c r="G24" s="137"/>
      <c r="H24" s="137"/>
      <c r="I24" s="161"/>
      <c r="J24" s="119"/>
      <c r="K24" s="102"/>
      <c r="L24" s="102"/>
      <c r="M24" s="102"/>
      <c r="N24" s="102"/>
      <c r="O24" s="102"/>
      <c r="P24" s="102"/>
      <c r="Q24" s="102"/>
      <c r="R24" s="102"/>
      <c r="S24" s="102"/>
      <c r="T24" s="102"/>
      <c r="U24" s="102"/>
      <c r="V24" s="102"/>
      <c r="W24" s="102"/>
      <c r="X24" s="102"/>
      <c r="Y24" s="102"/>
      <c r="Z24" s="102"/>
    </row>
    <row r="25" spans="1:26" ht="20.25" customHeight="1">
      <c r="A25" s="108">
        <f t="shared" si="3"/>
        <v>45005</v>
      </c>
      <c r="B25" s="109" t="str">
        <f t="shared" si="2"/>
        <v>月</v>
      </c>
      <c r="C25" s="110" t="str">
        <f>IFERROR(VLOOKUP(A25,[1]祝日一覧!A:B,2,FALSE),"")</f>
        <v/>
      </c>
      <c r="D25" s="145" t="s">
        <v>405</v>
      </c>
      <c r="E25" s="137"/>
      <c r="F25" s="137"/>
      <c r="G25" s="137"/>
      <c r="H25" s="137"/>
      <c r="I25" s="144"/>
      <c r="J25" s="111"/>
      <c r="K25" s="102"/>
      <c r="L25" s="102"/>
      <c r="M25" s="102"/>
      <c r="N25" s="102"/>
      <c r="O25" s="102"/>
      <c r="P25" s="102"/>
      <c r="Q25" s="102"/>
      <c r="R25" s="102"/>
      <c r="S25" s="102"/>
      <c r="T25" s="102"/>
      <c r="U25" s="102"/>
      <c r="V25" s="102"/>
      <c r="W25" s="102"/>
      <c r="X25" s="102"/>
      <c r="Y25" s="102"/>
      <c r="Z25" s="102"/>
    </row>
    <row r="26" spans="1:26" ht="20.25" customHeight="1">
      <c r="A26" s="108">
        <f t="shared" si="3"/>
        <v>45006</v>
      </c>
      <c r="B26" s="109" t="str">
        <f t="shared" si="2"/>
        <v>火</v>
      </c>
      <c r="C26" s="110" t="str">
        <f>IFERROR(VLOOKUP(A26,[1]祝日一覧!A:B,2,FALSE),"")</f>
        <v>春</v>
      </c>
      <c r="D26" s="147" t="s">
        <v>414</v>
      </c>
      <c r="E26" s="137"/>
      <c r="F26" s="137"/>
      <c r="G26" s="137"/>
      <c r="H26" s="137"/>
      <c r="I26" s="144"/>
      <c r="J26" s="111"/>
      <c r="K26" s="102"/>
      <c r="L26" s="102"/>
      <c r="M26" s="102"/>
      <c r="N26" s="102"/>
      <c r="O26" s="102"/>
      <c r="P26" s="102"/>
      <c r="Q26" s="102"/>
      <c r="R26" s="102"/>
      <c r="S26" s="102"/>
      <c r="T26" s="102"/>
      <c r="U26" s="102"/>
      <c r="V26" s="102"/>
      <c r="W26" s="102"/>
      <c r="X26" s="102"/>
      <c r="Y26" s="102"/>
      <c r="Z26" s="102"/>
    </row>
    <row r="27" spans="1:26" ht="20.25" customHeight="1">
      <c r="A27" s="108">
        <f t="shared" si="3"/>
        <v>45007</v>
      </c>
      <c r="B27" s="109" t="str">
        <f t="shared" si="2"/>
        <v>水</v>
      </c>
      <c r="C27" s="110" t="str">
        <f>IFERROR(VLOOKUP(A27,[1]祝日一覧!A:B,2,FALSE),"")</f>
        <v/>
      </c>
      <c r="D27" s="146" t="s">
        <v>8</v>
      </c>
      <c r="E27" s="137"/>
      <c r="F27" s="137"/>
      <c r="G27" s="137"/>
      <c r="H27" s="137"/>
      <c r="I27" s="144"/>
      <c r="J27" s="111"/>
      <c r="K27" s="102"/>
      <c r="L27" s="102"/>
      <c r="M27" s="102"/>
      <c r="N27" s="102"/>
      <c r="O27" s="102"/>
      <c r="P27" s="102"/>
      <c r="Q27" s="102"/>
      <c r="R27" s="102"/>
      <c r="S27" s="102"/>
      <c r="T27" s="102"/>
      <c r="U27" s="102"/>
      <c r="V27" s="102"/>
      <c r="W27" s="102"/>
      <c r="X27" s="102"/>
      <c r="Y27" s="102"/>
      <c r="Z27" s="102"/>
    </row>
    <row r="28" spans="1:26" ht="20.25" customHeight="1">
      <c r="A28" s="108">
        <f t="shared" si="3"/>
        <v>45008</v>
      </c>
      <c r="B28" s="109" t="str">
        <f t="shared" si="2"/>
        <v>木</v>
      </c>
      <c r="C28" s="110" t="str">
        <f>IFERROR(VLOOKUP(A28,[1]祝日一覧!A:B,2,FALSE),"")</f>
        <v/>
      </c>
      <c r="D28" s="145" t="s">
        <v>407</v>
      </c>
      <c r="E28" s="137"/>
      <c r="F28" s="137"/>
      <c r="G28" s="137"/>
      <c r="H28" s="137"/>
      <c r="I28" s="144"/>
      <c r="J28" s="111"/>
      <c r="K28" s="102"/>
      <c r="L28" s="102"/>
      <c r="M28" s="102"/>
      <c r="N28" s="102"/>
      <c r="O28" s="102"/>
      <c r="P28" s="102"/>
      <c r="Q28" s="102"/>
      <c r="R28" s="102"/>
      <c r="S28" s="102"/>
      <c r="T28" s="102"/>
      <c r="U28" s="102"/>
      <c r="V28" s="102"/>
      <c r="W28" s="102"/>
      <c r="X28" s="102"/>
      <c r="Y28" s="102"/>
      <c r="Z28" s="102"/>
    </row>
    <row r="29" spans="1:26" ht="20.25" customHeight="1">
      <c r="A29" s="108">
        <f t="shared" si="3"/>
        <v>45009</v>
      </c>
      <c r="B29" s="109" t="str">
        <f t="shared" si="2"/>
        <v>金</v>
      </c>
      <c r="C29" s="110" t="str">
        <f>IFERROR(VLOOKUP(A29,[1]祝日一覧!A:B,2,FALSE),"")</f>
        <v/>
      </c>
      <c r="D29" s="146" t="s">
        <v>8</v>
      </c>
      <c r="E29" s="137"/>
      <c r="F29" s="137"/>
      <c r="G29" s="137"/>
      <c r="H29" s="137"/>
      <c r="I29" s="144"/>
      <c r="J29" s="111"/>
      <c r="K29" s="102"/>
      <c r="L29" s="102"/>
      <c r="M29" s="102"/>
      <c r="N29" s="102"/>
      <c r="O29" s="102"/>
      <c r="P29" s="102"/>
      <c r="Q29" s="102"/>
      <c r="R29" s="102"/>
      <c r="S29" s="102"/>
      <c r="T29" s="102"/>
      <c r="U29" s="102"/>
      <c r="V29" s="102"/>
      <c r="W29" s="102"/>
      <c r="X29" s="102"/>
      <c r="Y29" s="102"/>
      <c r="Z29" s="102"/>
    </row>
    <row r="30" spans="1:26" ht="20.25" customHeight="1">
      <c r="A30" s="108">
        <f t="shared" si="3"/>
        <v>45010</v>
      </c>
      <c r="B30" s="109" t="str">
        <f t="shared" si="2"/>
        <v>土</v>
      </c>
      <c r="C30" s="110" t="str">
        <f>IFERROR(VLOOKUP(A30,[1]祝日一覧!A:B,2,FALSE),"")</f>
        <v/>
      </c>
      <c r="D30" s="154" t="s">
        <v>410</v>
      </c>
      <c r="E30" s="155"/>
      <c r="F30" s="156" t="s">
        <v>411</v>
      </c>
      <c r="G30" s="157"/>
      <c r="H30" s="157"/>
      <c r="I30" s="158"/>
      <c r="J30" s="119"/>
      <c r="K30" s="102"/>
      <c r="L30" s="102"/>
      <c r="M30" s="102"/>
      <c r="N30" s="102"/>
      <c r="O30" s="102"/>
      <c r="P30" s="102"/>
      <c r="Q30" s="102"/>
      <c r="R30" s="102"/>
      <c r="S30" s="102"/>
      <c r="T30" s="102"/>
      <c r="U30" s="102"/>
      <c r="V30" s="102"/>
      <c r="W30" s="102"/>
      <c r="X30" s="102"/>
      <c r="Y30" s="102"/>
      <c r="Z30" s="102"/>
    </row>
    <row r="31" spans="1:26" ht="20.25" customHeight="1">
      <c r="A31" s="108">
        <f t="shared" si="3"/>
        <v>45011</v>
      </c>
      <c r="B31" s="109" t="str">
        <f t="shared" si="2"/>
        <v>日</v>
      </c>
      <c r="C31" s="110" t="str">
        <f>IFERROR(VLOOKUP(A31,[1]祝日一覧!A:B,2,FALSE),"")</f>
        <v/>
      </c>
      <c r="D31" s="159" t="s">
        <v>415</v>
      </c>
      <c r="E31" s="137"/>
      <c r="F31" s="160" t="s">
        <v>416</v>
      </c>
      <c r="G31" s="137"/>
      <c r="H31" s="137"/>
      <c r="I31" s="161"/>
      <c r="J31" s="119"/>
      <c r="K31" s="102"/>
      <c r="L31" s="102"/>
      <c r="M31" s="102"/>
      <c r="N31" s="102"/>
      <c r="O31" s="102"/>
      <c r="P31" s="102"/>
      <c r="Q31" s="102"/>
      <c r="R31" s="102"/>
      <c r="S31" s="102"/>
      <c r="T31" s="102"/>
      <c r="U31" s="102"/>
      <c r="V31" s="102"/>
      <c r="W31" s="102"/>
      <c r="X31" s="102"/>
      <c r="Y31" s="102"/>
      <c r="Z31" s="102"/>
    </row>
    <row r="32" spans="1:26" ht="20.25" customHeight="1">
      <c r="A32" s="108">
        <f t="shared" si="3"/>
        <v>45012</v>
      </c>
      <c r="B32" s="109" t="str">
        <f t="shared" si="2"/>
        <v>月</v>
      </c>
      <c r="C32" s="110" t="str">
        <f>IFERROR(VLOOKUP(A32,[1]祝日一覧!A:B,2,FALSE),"")</f>
        <v/>
      </c>
      <c r="D32" s="143" t="s">
        <v>405</v>
      </c>
      <c r="E32" s="137"/>
      <c r="F32" s="137"/>
      <c r="G32" s="137"/>
      <c r="H32" s="137"/>
      <c r="I32" s="144"/>
      <c r="J32" s="111"/>
      <c r="K32" s="102"/>
      <c r="L32" s="102"/>
      <c r="M32" s="102"/>
      <c r="N32" s="102"/>
      <c r="O32" s="102"/>
      <c r="P32" s="102"/>
      <c r="Q32" s="102"/>
      <c r="R32" s="102"/>
      <c r="S32" s="102"/>
      <c r="T32" s="102"/>
      <c r="U32" s="102"/>
      <c r="V32" s="102"/>
      <c r="W32" s="102"/>
      <c r="X32" s="102"/>
      <c r="Y32" s="102"/>
      <c r="Z32" s="102"/>
    </row>
    <row r="33" spans="1:26" ht="20.25" customHeight="1">
      <c r="A33" s="108">
        <f t="shared" si="3"/>
        <v>45013</v>
      </c>
      <c r="B33" s="109" t="str">
        <f t="shared" si="2"/>
        <v>火</v>
      </c>
      <c r="C33" s="110" t="str">
        <f>IFERROR(VLOOKUP(A33,[1]祝日一覧!A:B,2,FALSE),"")</f>
        <v/>
      </c>
      <c r="D33" s="145" t="s">
        <v>406</v>
      </c>
      <c r="E33" s="137"/>
      <c r="F33" s="137"/>
      <c r="G33" s="137"/>
      <c r="H33" s="137"/>
      <c r="I33" s="144"/>
      <c r="J33" s="111"/>
      <c r="K33" s="102"/>
      <c r="L33" s="102"/>
      <c r="M33" s="102"/>
      <c r="N33" s="102"/>
      <c r="O33" s="102"/>
      <c r="P33" s="102"/>
      <c r="Q33" s="102"/>
      <c r="R33" s="102"/>
      <c r="S33" s="102"/>
      <c r="T33" s="102"/>
      <c r="U33" s="102"/>
      <c r="V33" s="102"/>
      <c r="W33" s="102"/>
      <c r="X33" s="102"/>
      <c r="Y33" s="102"/>
      <c r="Z33" s="102"/>
    </row>
    <row r="34" spans="1:26" ht="20.25" customHeight="1">
      <c r="A34" s="108">
        <f t="shared" si="3"/>
        <v>45014</v>
      </c>
      <c r="B34" s="109" t="str">
        <f t="shared" si="2"/>
        <v>水</v>
      </c>
      <c r="C34" s="110" t="str">
        <f>IFERROR(VLOOKUP(A34,[1]祝日一覧!A:B,2,FALSE),"")</f>
        <v/>
      </c>
      <c r="D34" s="146" t="s">
        <v>8</v>
      </c>
      <c r="E34" s="137"/>
      <c r="F34" s="137"/>
      <c r="G34" s="137"/>
      <c r="H34" s="137"/>
      <c r="I34" s="144"/>
      <c r="J34" s="111"/>
      <c r="K34" s="102"/>
      <c r="L34" s="102"/>
      <c r="M34" s="102"/>
      <c r="N34" s="102"/>
      <c r="O34" s="102"/>
      <c r="P34" s="102"/>
      <c r="Q34" s="102"/>
      <c r="R34" s="102"/>
      <c r="S34" s="102"/>
      <c r="T34" s="102"/>
      <c r="U34" s="102"/>
      <c r="V34" s="102"/>
      <c r="W34" s="102"/>
      <c r="X34" s="102"/>
      <c r="Y34" s="102"/>
      <c r="Z34" s="102"/>
    </row>
    <row r="35" spans="1:26" ht="20.25" customHeight="1">
      <c r="A35" s="108">
        <f t="shared" si="3"/>
        <v>45015</v>
      </c>
      <c r="B35" s="109" t="str">
        <f t="shared" si="2"/>
        <v>木</v>
      </c>
      <c r="C35" s="110" t="str">
        <f>IFERROR(VLOOKUP(A35,[1]祝日一覧!A:B,2,FALSE),"")</f>
        <v/>
      </c>
      <c r="D35" s="147" t="s">
        <v>269</v>
      </c>
      <c r="E35" s="137"/>
      <c r="F35" s="137"/>
      <c r="G35" s="137"/>
      <c r="H35" s="137"/>
      <c r="I35" s="144"/>
      <c r="J35" s="111"/>
      <c r="K35" s="102"/>
      <c r="L35" s="102"/>
      <c r="M35" s="102"/>
      <c r="N35" s="102"/>
      <c r="O35" s="102"/>
      <c r="P35" s="102"/>
      <c r="Q35" s="102"/>
      <c r="R35" s="102"/>
      <c r="S35" s="102"/>
      <c r="T35" s="102"/>
      <c r="U35" s="102"/>
      <c r="V35" s="102"/>
      <c r="W35" s="102"/>
      <c r="X35" s="102"/>
      <c r="Y35" s="102"/>
      <c r="Z35" s="102"/>
    </row>
    <row r="36" spans="1:26" ht="20.25" customHeight="1" thickBot="1">
      <c r="A36" s="120">
        <f t="shared" si="3"/>
        <v>45016</v>
      </c>
      <c r="B36" s="121" t="str">
        <f t="shared" si="2"/>
        <v>金</v>
      </c>
      <c r="C36" s="122" t="str">
        <f>IFERROR(VLOOKUP(A36,[1]祝日一覧!A:B,2,FALSE),"")</f>
        <v/>
      </c>
      <c r="D36" s="148" t="s">
        <v>8</v>
      </c>
      <c r="E36" s="149"/>
      <c r="F36" s="149"/>
      <c r="G36" s="149"/>
      <c r="H36" s="149"/>
      <c r="I36" s="150"/>
      <c r="J36" s="123"/>
      <c r="K36" s="102"/>
      <c r="L36" s="102"/>
      <c r="M36" s="102"/>
      <c r="N36" s="102"/>
      <c r="O36" s="102"/>
      <c r="P36" s="102"/>
      <c r="Q36" s="102"/>
      <c r="R36" s="102"/>
      <c r="S36" s="102"/>
      <c r="T36" s="102"/>
      <c r="U36" s="102"/>
      <c r="V36" s="102"/>
      <c r="W36" s="102"/>
      <c r="X36" s="102"/>
      <c r="Y36" s="102"/>
      <c r="Z36" s="102"/>
    </row>
    <row r="37" spans="1:26" ht="13.5" customHeight="1" thickTop="1" thickBot="1">
      <c r="A37" s="124"/>
      <c r="B37" s="125"/>
      <c r="C37" s="125"/>
      <c r="D37" s="126"/>
      <c r="E37" s="126"/>
      <c r="F37" s="126"/>
      <c r="G37" s="126"/>
      <c r="H37" s="126"/>
      <c r="I37" s="126"/>
      <c r="J37" s="102"/>
      <c r="K37" s="102"/>
      <c r="L37" s="102"/>
      <c r="M37" s="102"/>
      <c r="N37" s="102"/>
      <c r="O37" s="102"/>
      <c r="P37" s="102"/>
      <c r="Q37" s="102"/>
      <c r="R37" s="102"/>
      <c r="S37" s="102"/>
      <c r="T37" s="102"/>
      <c r="U37" s="102"/>
      <c r="V37" s="102"/>
      <c r="W37" s="102"/>
      <c r="X37" s="102"/>
      <c r="Y37" s="102"/>
      <c r="Z37" s="102"/>
    </row>
    <row r="38" spans="1:26" ht="14.25" customHeight="1">
      <c r="A38" s="102" t="s">
        <v>417</v>
      </c>
      <c r="B38" s="102"/>
      <c r="C38" s="102"/>
      <c r="D38" s="102"/>
      <c r="E38" s="102"/>
      <c r="F38" s="102"/>
      <c r="G38" s="102"/>
      <c r="H38" s="151" t="s">
        <v>17</v>
      </c>
      <c r="I38" s="152"/>
      <c r="J38" s="153"/>
      <c r="K38" s="102"/>
      <c r="L38" s="102"/>
      <c r="M38" s="102"/>
      <c r="N38" s="102"/>
      <c r="O38" s="102"/>
      <c r="P38" s="102"/>
      <c r="Q38" s="102"/>
      <c r="R38" s="102"/>
      <c r="S38" s="102"/>
      <c r="T38" s="102"/>
      <c r="U38" s="102"/>
      <c r="V38" s="102"/>
      <c r="W38" s="102"/>
      <c r="X38" s="102"/>
      <c r="Y38" s="102"/>
      <c r="Z38" s="102"/>
    </row>
    <row r="39" spans="1:26" ht="14.25" customHeight="1">
      <c r="A39" s="127"/>
      <c r="B39" s="127" t="s">
        <v>418</v>
      </c>
      <c r="C39" s="127"/>
      <c r="D39" s="102" t="s">
        <v>419</v>
      </c>
      <c r="E39" s="102"/>
      <c r="F39" s="102"/>
      <c r="G39" s="102"/>
      <c r="H39" s="136" t="s">
        <v>20</v>
      </c>
      <c r="I39" s="137"/>
      <c r="J39" s="138"/>
      <c r="K39" s="102"/>
      <c r="L39" s="102"/>
      <c r="M39" s="102"/>
      <c r="N39" s="102"/>
      <c r="O39" s="102"/>
      <c r="P39" s="102"/>
      <c r="Q39" s="102"/>
      <c r="R39" s="102"/>
      <c r="S39" s="102"/>
      <c r="T39" s="102"/>
      <c r="U39" s="102"/>
      <c r="V39" s="102"/>
      <c r="W39" s="102"/>
      <c r="X39" s="102"/>
      <c r="Y39" s="102"/>
      <c r="Z39" s="102"/>
    </row>
    <row r="40" spans="1:26" ht="14.25" customHeight="1">
      <c r="A40" s="102" t="s">
        <v>420</v>
      </c>
      <c r="B40" s="102"/>
      <c r="C40" s="102"/>
      <c r="D40" s="102" t="s">
        <v>421</v>
      </c>
      <c r="E40" s="102"/>
      <c r="F40" s="102"/>
      <c r="G40" s="102"/>
      <c r="H40" s="139" t="s">
        <v>23</v>
      </c>
      <c r="I40" s="137"/>
      <c r="J40" s="138"/>
      <c r="K40" s="102"/>
      <c r="L40" s="102"/>
      <c r="M40" s="102"/>
      <c r="N40" s="102"/>
      <c r="O40" s="102"/>
      <c r="P40" s="102"/>
      <c r="Q40" s="102"/>
      <c r="R40" s="102"/>
      <c r="S40" s="102"/>
      <c r="T40" s="102"/>
      <c r="U40" s="102"/>
      <c r="V40" s="102"/>
      <c r="W40" s="102"/>
      <c r="X40" s="102"/>
      <c r="Y40" s="102"/>
      <c r="Z40" s="102"/>
    </row>
    <row r="41" spans="1:26" ht="14.25" customHeight="1" thickBot="1">
      <c r="A41" s="102" t="s">
        <v>422</v>
      </c>
      <c r="B41" s="102"/>
      <c r="C41" s="102"/>
      <c r="D41" s="102" t="s">
        <v>423</v>
      </c>
      <c r="E41" s="102"/>
      <c r="F41" s="102"/>
      <c r="G41" s="102"/>
      <c r="H41" s="140" t="s">
        <v>26</v>
      </c>
      <c r="I41" s="141"/>
      <c r="J41" s="142"/>
      <c r="K41" s="102"/>
      <c r="L41" s="102"/>
      <c r="M41" s="102"/>
      <c r="N41" s="102"/>
      <c r="O41" s="102"/>
      <c r="P41" s="102"/>
      <c r="Q41" s="102"/>
      <c r="R41" s="102"/>
      <c r="S41" s="102"/>
      <c r="T41" s="102"/>
      <c r="U41" s="102"/>
      <c r="V41" s="102"/>
      <c r="W41" s="102"/>
      <c r="X41" s="102"/>
      <c r="Y41" s="102"/>
      <c r="Z41" s="102"/>
    </row>
    <row r="42" spans="1:26" ht="14.25" customHeight="1">
      <c r="A42" s="102" t="s">
        <v>424</v>
      </c>
      <c r="B42" s="102"/>
      <c r="C42" s="102"/>
      <c r="D42" s="102" t="s">
        <v>425</v>
      </c>
      <c r="E42" s="102"/>
      <c r="F42" s="102"/>
      <c r="G42" s="102"/>
      <c r="H42" s="102"/>
      <c r="I42" s="102"/>
      <c r="J42" s="102"/>
      <c r="K42" s="102"/>
      <c r="L42" s="102"/>
      <c r="M42" s="102"/>
      <c r="N42" s="102"/>
      <c r="O42" s="102"/>
      <c r="P42" s="102"/>
      <c r="Q42" s="102"/>
      <c r="R42" s="102"/>
      <c r="S42" s="102"/>
      <c r="T42" s="102"/>
      <c r="U42" s="102"/>
      <c r="V42" s="102"/>
      <c r="W42" s="102"/>
      <c r="X42" s="102"/>
      <c r="Y42" s="102"/>
      <c r="Z42" s="102"/>
    </row>
    <row r="43" spans="1:26" ht="18"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row>
    <row r="44" spans="1:26" ht="18" customHeight="1" thickBot="1">
      <c r="A44" s="99" t="s">
        <v>29</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row>
    <row r="45" spans="1:26" ht="18" customHeight="1">
      <c r="A45" s="128" t="s">
        <v>30</v>
      </c>
      <c r="B45" s="129"/>
      <c r="C45" s="129"/>
      <c r="D45" s="129"/>
      <c r="E45" s="129"/>
      <c r="F45" s="129"/>
      <c r="G45" s="129"/>
      <c r="H45" s="129"/>
      <c r="I45" s="129"/>
      <c r="J45" s="130"/>
      <c r="K45" s="102"/>
      <c r="L45" s="102"/>
      <c r="M45" s="102"/>
      <c r="N45" s="102"/>
      <c r="O45" s="102"/>
      <c r="P45" s="102"/>
      <c r="Q45" s="102"/>
      <c r="R45" s="102"/>
      <c r="S45" s="102"/>
      <c r="T45" s="102"/>
      <c r="U45" s="102"/>
      <c r="V45" s="102"/>
      <c r="W45" s="102"/>
      <c r="X45" s="102"/>
      <c r="Y45" s="102"/>
      <c r="Z45" s="102"/>
    </row>
    <row r="46" spans="1:26" ht="18" customHeight="1">
      <c r="A46" s="131" t="s">
        <v>31</v>
      </c>
      <c r="B46" s="102"/>
      <c r="C46" s="102"/>
      <c r="D46" s="102"/>
      <c r="E46" s="102"/>
      <c r="F46" s="102"/>
      <c r="G46" s="102"/>
      <c r="H46" s="102"/>
      <c r="I46" s="102"/>
      <c r="J46" s="132"/>
      <c r="K46" s="102"/>
      <c r="L46" s="102"/>
      <c r="M46" s="102"/>
      <c r="N46" s="102"/>
      <c r="O46" s="102"/>
      <c r="P46" s="102"/>
      <c r="Q46" s="102"/>
      <c r="R46" s="102"/>
      <c r="S46" s="102"/>
      <c r="T46" s="102"/>
      <c r="U46" s="102"/>
      <c r="V46" s="102"/>
      <c r="W46" s="102"/>
      <c r="X46" s="102"/>
      <c r="Y46" s="102"/>
      <c r="Z46" s="102"/>
    </row>
    <row r="47" spans="1:26" ht="18" customHeight="1">
      <c r="A47" s="131" t="s">
        <v>426</v>
      </c>
      <c r="B47" s="102"/>
      <c r="C47" s="102"/>
      <c r="D47" s="102"/>
      <c r="E47" s="102"/>
      <c r="F47" s="102"/>
      <c r="G47" s="102"/>
      <c r="H47" s="102"/>
      <c r="I47" s="102"/>
      <c r="J47" s="132"/>
      <c r="K47" s="102"/>
      <c r="L47" s="102"/>
      <c r="M47" s="102"/>
      <c r="N47" s="102"/>
      <c r="O47" s="102"/>
      <c r="P47" s="102"/>
      <c r="Q47" s="102"/>
      <c r="R47" s="102"/>
      <c r="S47" s="102"/>
      <c r="T47" s="102"/>
      <c r="U47" s="102"/>
      <c r="V47" s="102"/>
      <c r="W47" s="102"/>
      <c r="X47" s="102"/>
      <c r="Y47" s="102"/>
      <c r="Z47" s="102"/>
    </row>
    <row r="48" spans="1:26" ht="18" customHeight="1">
      <c r="A48" s="131" t="s">
        <v>33</v>
      </c>
      <c r="B48" s="102"/>
      <c r="C48" s="102"/>
      <c r="D48" s="102"/>
      <c r="E48" s="102"/>
      <c r="F48" s="102"/>
      <c r="G48" s="102"/>
      <c r="H48" s="102"/>
      <c r="I48" s="102"/>
      <c r="J48" s="132"/>
      <c r="K48" s="102"/>
      <c r="L48" s="102"/>
      <c r="M48" s="102"/>
      <c r="N48" s="102"/>
      <c r="O48" s="102"/>
      <c r="P48" s="102"/>
      <c r="Q48" s="102"/>
      <c r="R48" s="102"/>
      <c r="S48" s="102"/>
      <c r="T48" s="102"/>
      <c r="U48" s="102"/>
      <c r="V48" s="102"/>
      <c r="W48" s="102"/>
      <c r="X48" s="102"/>
      <c r="Y48" s="102"/>
      <c r="Z48" s="102"/>
    </row>
    <row r="49" spans="1:26" ht="18" customHeight="1">
      <c r="A49" s="131" t="s">
        <v>34</v>
      </c>
      <c r="B49" s="102"/>
      <c r="C49" s="102"/>
      <c r="D49" s="102"/>
      <c r="E49" s="102"/>
      <c r="F49" s="102"/>
      <c r="G49" s="102"/>
      <c r="H49" s="102"/>
      <c r="I49" s="102"/>
      <c r="J49" s="132"/>
      <c r="K49" s="102"/>
      <c r="L49" s="102"/>
      <c r="M49" s="102"/>
      <c r="N49" s="102"/>
      <c r="O49" s="102"/>
      <c r="P49" s="102"/>
      <c r="Q49" s="102"/>
      <c r="R49" s="102"/>
      <c r="S49" s="102"/>
      <c r="T49" s="102"/>
      <c r="U49" s="102"/>
      <c r="V49" s="102"/>
      <c r="W49" s="102"/>
      <c r="X49" s="102"/>
      <c r="Y49" s="102"/>
      <c r="Z49" s="102"/>
    </row>
    <row r="50" spans="1:26" ht="18" customHeight="1" thickBot="1">
      <c r="A50" s="133" t="s">
        <v>35</v>
      </c>
      <c r="B50" s="134"/>
      <c r="C50" s="134"/>
      <c r="D50" s="134"/>
      <c r="E50" s="134"/>
      <c r="F50" s="134"/>
      <c r="G50" s="134"/>
      <c r="H50" s="134"/>
      <c r="I50" s="134"/>
      <c r="J50" s="135"/>
      <c r="K50" s="102"/>
      <c r="L50" s="102"/>
      <c r="M50" s="102"/>
      <c r="N50" s="102"/>
      <c r="O50" s="102"/>
      <c r="P50" s="102"/>
      <c r="Q50" s="102"/>
      <c r="R50" s="102"/>
      <c r="S50" s="102"/>
      <c r="T50" s="102"/>
      <c r="U50" s="102"/>
      <c r="V50" s="102"/>
      <c r="W50" s="102"/>
      <c r="X50" s="102"/>
      <c r="Y50" s="102"/>
      <c r="Z50" s="102"/>
    </row>
    <row r="51" spans="1:26" ht="14.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row>
    <row r="52" spans="1:26" ht="14.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row>
    <row r="53" spans="1:26" ht="14.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row>
    <row r="54" spans="1:26" ht="14.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row>
    <row r="55" spans="1:26" ht="14.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row>
    <row r="56" spans="1:26" ht="14.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row>
    <row r="57" spans="1:26" ht="14.2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row>
    <row r="58" spans="1:26" ht="14.2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row>
    <row r="59" spans="1:26" ht="14.2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row>
    <row r="60" spans="1:26" ht="14.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row>
    <row r="61" spans="1:26" ht="14.2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row>
    <row r="62" spans="1:26" ht="14.25"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row>
    <row r="63" spans="1:26" ht="14.25"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row>
    <row r="64" spans="1:26" ht="14.25"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row>
    <row r="65" spans="1:26" ht="14.25"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row>
    <row r="66" spans="1:26" ht="14.2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row>
    <row r="67" spans="1:26" ht="14.2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row>
    <row r="68" spans="1:26" ht="14.2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row>
    <row r="69" spans="1:26" ht="14.2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row>
    <row r="70" spans="1:26" ht="14.2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row>
    <row r="71" spans="1:26" ht="14.2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row>
    <row r="72" spans="1:26" ht="14.2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row>
    <row r="73" spans="1:26" ht="14.2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row>
    <row r="74" spans="1:26" ht="14.2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row>
    <row r="75" spans="1:26" ht="14.2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row>
    <row r="76" spans="1:26" ht="14.2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row>
    <row r="77" spans="1:26" ht="14.2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row>
    <row r="78" spans="1:26" ht="14.2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row>
    <row r="79" spans="1:26" ht="14.2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row>
    <row r="80" spans="1:26" ht="14.2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row>
    <row r="81" spans="1:26" ht="14.2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row>
    <row r="82" spans="1:26" ht="14.2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row>
    <row r="83" spans="1:26" ht="14.2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row>
    <row r="84" spans="1:26" ht="14.2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row>
    <row r="85" spans="1:26" ht="14.25"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row>
    <row r="86" spans="1:26" ht="14.2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row>
    <row r="87" spans="1:26" ht="14.2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row>
    <row r="88" spans="1:26" ht="14.25"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row>
    <row r="89" spans="1:26" ht="14.2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row>
    <row r="90" spans="1:26" ht="14.2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row>
    <row r="91" spans="1:26" ht="14.2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row>
    <row r="92" spans="1:26" ht="14.2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row>
    <row r="93" spans="1:26" ht="14.2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row>
    <row r="94" spans="1:26" ht="14.2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row>
    <row r="95" spans="1:26" ht="14.2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row>
    <row r="96" spans="1:26" ht="14.25"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row>
    <row r="97" spans="1:26" ht="14.2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row>
    <row r="98" spans="1:26" ht="14.2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row>
    <row r="99" spans="1:26" ht="14.2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row>
    <row r="100" spans="1:26" ht="14.2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row>
    <row r="101" spans="1:26" ht="14.2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row>
    <row r="102" spans="1:26" ht="14.2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row>
    <row r="103" spans="1:26" ht="14.2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row>
    <row r="104" spans="1:26" ht="14.2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row>
    <row r="105" spans="1:26" ht="14.25"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row>
    <row r="106" spans="1:26" ht="14.25"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row>
    <row r="107" spans="1:26" ht="14.25" customHeight="1">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row>
    <row r="108" spans="1:26" ht="14.25" customHeight="1">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row>
    <row r="109" spans="1:26" ht="14.25" customHeight="1">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row>
    <row r="110" spans="1:26" ht="14.25" customHeight="1">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row>
    <row r="111" spans="1:26" ht="14.25" customHeight="1">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row>
    <row r="112" spans="1:26" ht="14.25" customHeight="1">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row>
    <row r="113" spans="1:26" ht="14.25" customHeight="1">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row>
    <row r="114" spans="1:26" ht="14.25" customHeight="1">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row>
    <row r="115" spans="1:26" ht="14.25" customHeight="1">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row>
    <row r="116" spans="1:26" ht="14.25"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row>
    <row r="117" spans="1:26" ht="14.25"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row>
    <row r="118" spans="1:26" ht="14.2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row>
    <row r="119" spans="1:26" ht="14.25"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row>
    <row r="120" spans="1:26" ht="14.25"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row>
    <row r="121" spans="1:26" ht="14.25"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row>
    <row r="122" spans="1:26" ht="14.25"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row>
    <row r="123" spans="1:26" ht="14.25"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row>
    <row r="124" spans="1:26" ht="14.25"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row>
    <row r="125" spans="1:26" ht="14.25"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row>
    <row r="126" spans="1:26" ht="14.25"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row>
    <row r="127" spans="1:26" ht="14.25"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row>
    <row r="128" spans="1:26" ht="14.25"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row>
    <row r="129" spans="1:26" ht="14.25"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row>
    <row r="130" spans="1:26" ht="14.25"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row>
    <row r="131" spans="1:26" ht="14.25"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row>
    <row r="132" spans="1:26" ht="14.25"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row>
    <row r="133" spans="1:26" ht="14.25"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row>
    <row r="134" spans="1:26" ht="14.25"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row>
    <row r="135" spans="1:26" ht="14.25"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row>
    <row r="136" spans="1:26" ht="14.25" customHeight="1">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row>
    <row r="137" spans="1:26" ht="14.25" customHeight="1">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row>
    <row r="138" spans="1:26" ht="14.25" customHeight="1">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row>
    <row r="139" spans="1:26" ht="14.25" customHeight="1">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row>
    <row r="140" spans="1:26" ht="14.25" customHeight="1">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row>
    <row r="141" spans="1:26" ht="14.25" customHeight="1">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row>
    <row r="142" spans="1:26" ht="14.25" customHeight="1">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row>
    <row r="143" spans="1:26" ht="14.25" customHeight="1">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row>
    <row r="144" spans="1:26" ht="14.25" customHeight="1">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row>
    <row r="145" spans="1:26" ht="14.25" customHeight="1">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row>
    <row r="146" spans="1:26" ht="14.25" customHeight="1">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row>
    <row r="147" spans="1:26" ht="14.25" customHeight="1">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row>
    <row r="148" spans="1:26" ht="14.25" customHeight="1">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row>
    <row r="149" spans="1:26" ht="14.25" customHeigh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row>
    <row r="150" spans="1:26" ht="14.25" customHeight="1">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row>
    <row r="151" spans="1:26" ht="14.25" customHeight="1">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row>
    <row r="152" spans="1:26" ht="14.25" customHeight="1">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row>
    <row r="153" spans="1:26" ht="14.25" customHeight="1">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row>
    <row r="154" spans="1:26" ht="14.25" customHeight="1">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row>
    <row r="155" spans="1:26" ht="14.25" customHeight="1">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row>
    <row r="156" spans="1:26" ht="14.25" customHeight="1">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row>
    <row r="157" spans="1:26" ht="14.25" customHeight="1">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row>
    <row r="158" spans="1:26" ht="14.25" customHeight="1">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row>
    <row r="159" spans="1:26" ht="14.25" customHeight="1">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row>
    <row r="160" spans="1:26" ht="14.25" customHeight="1">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row>
    <row r="161" spans="1:26" ht="14.25"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row>
    <row r="162" spans="1:26" ht="14.25" customHeight="1">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row>
    <row r="163" spans="1:26" ht="14.25"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row>
    <row r="164" spans="1:26" ht="14.25" customHeight="1">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row>
    <row r="165" spans="1:26" ht="14.25" customHeight="1">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row>
    <row r="166" spans="1:26" ht="14.25" customHeight="1">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row>
    <row r="167" spans="1:26" ht="14.25" customHeight="1">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row>
    <row r="168" spans="1:26" ht="14.25" customHeight="1">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row>
    <row r="169" spans="1:26" ht="14.25" customHeight="1">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row>
    <row r="170" spans="1:26" ht="14.25" customHeight="1">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row>
    <row r="171" spans="1:26" ht="14.25" customHeight="1">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row>
    <row r="172" spans="1:26" ht="14.25" customHeight="1">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row>
    <row r="173" spans="1:26" ht="14.25" customHeight="1">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row>
    <row r="174" spans="1:26" ht="14.25" customHeight="1">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row>
    <row r="175" spans="1:26" ht="14.25" customHeight="1">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row>
    <row r="176" spans="1:26" ht="14.25" customHeight="1">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row>
    <row r="177" spans="1:26" ht="14.25" customHeight="1">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row>
    <row r="178" spans="1:26" ht="14.25" customHeight="1">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row>
    <row r="179" spans="1:26" ht="14.25" customHeight="1">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row>
    <row r="180" spans="1:26" ht="14.25" customHeight="1">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row>
    <row r="181" spans="1:26" ht="14.25" customHeight="1">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row>
    <row r="182" spans="1:26" ht="14.25" customHeight="1">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row>
    <row r="183" spans="1:26" ht="14.25" customHeight="1">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row>
    <row r="184" spans="1:26" ht="14.25" customHeight="1">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row>
    <row r="185" spans="1:26" ht="14.25" customHeight="1">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row>
    <row r="186" spans="1:26" ht="14.25" customHeight="1">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row>
    <row r="187" spans="1:26" ht="14.25" customHeight="1">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row>
    <row r="188" spans="1:26" ht="14.25" customHeight="1">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row>
    <row r="189" spans="1:26" ht="14.25" customHeight="1">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row>
    <row r="190" spans="1:26" ht="14.25" customHeight="1">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row>
    <row r="191" spans="1:26" ht="14.25" customHeight="1">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row>
    <row r="192" spans="1:26" ht="14.25" customHeight="1">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row>
    <row r="193" spans="1:26" ht="14.25" customHeight="1">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row>
    <row r="194" spans="1:26" ht="14.25" customHeight="1">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row>
    <row r="195" spans="1:26" ht="14.25" customHeight="1">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row>
    <row r="196" spans="1:26" ht="14.25" customHeight="1">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row>
    <row r="197" spans="1:26" ht="14.25" customHeight="1">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row>
    <row r="198" spans="1:26" ht="14.25" customHeight="1">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row>
    <row r="199" spans="1:26" ht="14.25" customHeight="1">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row>
    <row r="200" spans="1:26" ht="14.25" customHeight="1">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row>
    <row r="201" spans="1:26" ht="14.25" customHeight="1">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row>
    <row r="202" spans="1:26" ht="14.25" customHeight="1">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row>
    <row r="203" spans="1:26" ht="14.25" customHeight="1">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row>
    <row r="204" spans="1:26" ht="14.25" customHeight="1">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row>
    <row r="205" spans="1:26" ht="14.25" customHeight="1">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row>
    <row r="206" spans="1:26" ht="14.25" customHeight="1">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row>
    <row r="207" spans="1:26" ht="14.25" customHeight="1">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row>
    <row r="208" spans="1:26" ht="14.25" customHeight="1">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row>
    <row r="209" spans="1:26" ht="14.25" customHeight="1">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row>
    <row r="210" spans="1:26" ht="14.25" customHeight="1">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row>
    <row r="211" spans="1:26" ht="14.25" customHeight="1">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row>
    <row r="212" spans="1:26" ht="14.25" customHeight="1">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row>
    <row r="213" spans="1:26" ht="14.25" customHeight="1">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row>
    <row r="214" spans="1:26" ht="14.25" customHeight="1">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row>
    <row r="215" spans="1:26" ht="14.25" customHeight="1">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row>
    <row r="216" spans="1:26" ht="14.25" customHeight="1">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row>
    <row r="217" spans="1:26" ht="14.25" customHeight="1">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row>
    <row r="218" spans="1:26" ht="14.25" customHeight="1">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row>
    <row r="219" spans="1:26" ht="14.25" customHeight="1">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row>
    <row r="220" spans="1:26" ht="14.25" customHeight="1">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row>
    <row r="221" spans="1:26" ht="14.25" customHeight="1">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row>
    <row r="222" spans="1:26" ht="14.25" customHeight="1">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row>
    <row r="223" spans="1:26" ht="14.25" customHeight="1">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row>
    <row r="224" spans="1:26" ht="14.25" customHeight="1">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row>
    <row r="225" spans="1:26" ht="14.25" customHeight="1">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row>
    <row r="226" spans="1:26" ht="14.25" customHeight="1">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row>
    <row r="227" spans="1:26" ht="14.25" customHeight="1">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row>
    <row r="228" spans="1:26" ht="14.25" customHeight="1">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row>
    <row r="229" spans="1:26" ht="14.25" customHeight="1">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row>
    <row r="230" spans="1:26" ht="14.25" customHeight="1">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row>
    <row r="231" spans="1:26" ht="14.25" customHeight="1">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row>
    <row r="232" spans="1:26" ht="14.25" customHeight="1">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row>
    <row r="233" spans="1:26" ht="14.25" customHeight="1">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row>
    <row r="234" spans="1:26" ht="14.25" customHeight="1">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row>
    <row r="235" spans="1:26" ht="14.25" customHeight="1">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row>
    <row r="236" spans="1:26" ht="14.25" customHeight="1">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row>
    <row r="237" spans="1:26" ht="14.25" customHeight="1">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row>
    <row r="238" spans="1:26" ht="14.25" customHeight="1">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row>
    <row r="239" spans="1:26" ht="14.25" customHeight="1">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row>
    <row r="240" spans="1:26" ht="14.25" customHeight="1">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row>
    <row r="241" spans="1:26" ht="14.25" customHeight="1">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row>
    <row r="242" spans="1:26" ht="14.25" customHeight="1">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row>
    <row r="243" spans="1:26" ht="14.25" customHeight="1">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row>
    <row r="244" spans="1:26" ht="14.25" customHeight="1">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row>
    <row r="245" spans="1:26" ht="14.25" customHeight="1">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row>
    <row r="246" spans="1:26" ht="14.25" customHeight="1">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row>
    <row r="247" spans="1:26" ht="14.25" customHeight="1">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row>
    <row r="248" spans="1:26" ht="14.25" customHeight="1">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row>
    <row r="249" spans="1:26" ht="14.25" customHeight="1">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row>
    <row r="250" spans="1:26" ht="14.25" customHeight="1">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row>
    <row r="251" spans="1:26" ht="14.25" customHeight="1">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row>
    <row r="252" spans="1:26" ht="14.25" customHeight="1">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row>
    <row r="253" spans="1:26" ht="14.25" customHeight="1">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row>
    <row r="254" spans="1:26" ht="14.25" customHeight="1">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row>
    <row r="255" spans="1:26" ht="14.25" customHeight="1">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row>
    <row r="256" spans="1:26" ht="14.25" customHeight="1">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row>
    <row r="257" spans="1:26" ht="14.25" customHeight="1">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row>
    <row r="258" spans="1:26" ht="14.25" customHeight="1">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row>
    <row r="259" spans="1:26" ht="14.25" customHeight="1">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row>
    <row r="260" spans="1:26" ht="14.25" customHeight="1">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row>
    <row r="261" spans="1:26" ht="14.25" customHeight="1">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row>
    <row r="262" spans="1:26" ht="14.25" customHeight="1">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row>
    <row r="263" spans="1:26" ht="14.25" customHeight="1">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row>
    <row r="264" spans="1:26" ht="14.25" customHeight="1">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row>
    <row r="265" spans="1:26" ht="14.25" customHeight="1">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row>
    <row r="266" spans="1:26" ht="14.25" customHeight="1">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row>
    <row r="267" spans="1:26" ht="14.25" customHeight="1">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row>
    <row r="268" spans="1:26" ht="14.25" customHeight="1">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row>
    <row r="269" spans="1:26" ht="14.25" customHeight="1">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row>
    <row r="270" spans="1:26" ht="14.25" customHeight="1">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row>
    <row r="271" spans="1:26" ht="14.25" customHeight="1">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row>
    <row r="272" spans="1:26" ht="14.25" customHeight="1">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row>
    <row r="273" spans="1:26" ht="14.25" customHeight="1">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row>
    <row r="274" spans="1:26" ht="14.25" customHeight="1">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row>
    <row r="275" spans="1:26" ht="14.25" customHeight="1">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row>
    <row r="276" spans="1:26" ht="14.25" customHeight="1">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row>
    <row r="277" spans="1:26" ht="14.25" customHeight="1">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row>
    <row r="278" spans="1:26" ht="14.25" customHeight="1">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row>
    <row r="279" spans="1:26" ht="14.25" customHeight="1">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row>
    <row r="280" spans="1:26" ht="14.25" customHeight="1">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row>
    <row r="281" spans="1:26" ht="14.25" customHeight="1">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row>
    <row r="282" spans="1:26" ht="14.25" customHeight="1">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row>
    <row r="283" spans="1:26" ht="14.25" customHeight="1">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row>
    <row r="284" spans="1:26" ht="14.25" customHeight="1">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row>
    <row r="285" spans="1:26" ht="14.25" customHeight="1">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row>
    <row r="286" spans="1:26" ht="14.25" customHeight="1">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row>
    <row r="287" spans="1:26" ht="14.25" customHeight="1">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row>
    <row r="288" spans="1:26" ht="14.25" customHeight="1">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row>
    <row r="289" spans="1:26" ht="14.25" customHeight="1">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row>
    <row r="290" spans="1:26" ht="14.25" customHeight="1">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row>
    <row r="291" spans="1:26" ht="14.25" customHeight="1">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row>
    <row r="292" spans="1:26" ht="14.25" customHeight="1">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row>
    <row r="293" spans="1:26" ht="14.25" customHeight="1">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row>
    <row r="294" spans="1:26" ht="14.25" customHeight="1">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row>
    <row r="295" spans="1:26" ht="14.25" customHeight="1">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row>
    <row r="296" spans="1:26" ht="14.25" customHeight="1">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row>
    <row r="297" spans="1:26" ht="14.25" customHeight="1">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row>
    <row r="298" spans="1:26" ht="14.25" customHeight="1">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row>
    <row r="299" spans="1:26" ht="14.25" customHeight="1">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row>
    <row r="300" spans="1:26" ht="14.25" customHeight="1">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row>
    <row r="301" spans="1:26" ht="14.25" customHeight="1">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row>
    <row r="302" spans="1:26" ht="14.25" customHeight="1">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row>
    <row r="303" spans="1:26" ht="14.25" customHeight="1">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row>
    <row r="304" spans="1:26" ht="14.25" customHeight="1">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row>
    <row r="305" spans="1:26" ht="14.25" customHeight="1">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row>
    <row r="306" spans="1:26" ht="14.25" customHeight="1">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row>
    <row r="307" spans="1:26" ht="14.25" customHeight="1">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row>
    <row r="308" spans="1:26" ht="14.25" customHeight="1">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row>
    <row r="309" spans="1:26" ht="14.25" customHeight="1">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row>
    <row r="310" spans="1:26" ht="14.25" customHeight="1">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row>
    <row r="311" spans="1:26" ht="14.25" customHeight="1">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row>
    <row r="312" spans="1:26" ht="14.25" customHeight="1">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row>
    <row r="313" spans="1:26" ht="14.25" customHeight="1">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row>
    <row r="314" spans="1:26" ht="14.25" customHeight="1">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row>
    <row r="315" spans="1:26" ht="14.25" customHeight="1">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row>
    <row r="316" spans="1:26" ht="14.25" customHeight="1">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row>
    <row r="317" spans="1:26" ht="14.25" customHeight="1">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row>
    <row r="318" spans="1:26" ht="14.25" customHeight="1">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row>
    <row r="319" spans="1:26" ht="14.25" customHeight="1">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row>
    <row r="320" spans="1:26" ht="14.25" customHeight="1">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row>
    <row r="321" spans="1:26" ht="14.25" customHeight="1">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row>
    <row r="322" spans="1:26" ht="14.25" customHeight="1">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row>
    <row r="323" spans="1:26" ht="14.25" customHeight="1">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row>
    <row r="324" spans="1:26" ht="14.25" customHeight="1">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row>
    <row r="325" spans="1:26" ht="14.25" customHeight="1">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row>
    <row r="326" spans="1:26" ht="14.25" customHeight="1">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row>
    <row r="327" spans="1:26" ht="14.25" customHeight="1">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row>
    <row r="328" spans="1:26" ht="14.25" customHeight="1">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row>
    <row r="329" spans="1:26" ht="14.25" customHeight="1">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row>
    <row r="330" spans="1:26" ht="14.25" customHeight="1">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row>
    <row r="331" spans="1:26" ht="14.25" customHeight="1">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row>
    <row r="332" spans="1:26" ht="14.25" customHeight="1">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row>
    <row r="333" spans="1:26" ht="14.25" customHeight="1">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row>
    <row r="334" spans="1:26" ht="14.25" customHeight="1">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row>
    <row r="335" spans="1:26" ht="14.25" customHeight="1">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row>
    <row r="336" spans="1:26" ht="14.25" customHeight="1">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row>
    <row r="337" spans="1:26" ht="14.25" customHeight="1">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row>
    <row r="338" spans="1:26" ht="14.25" customHeight="1">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row>
    <row r="339" spans="1:26" ht="14.25" customHeight="1">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row>
    <row r="340" spans="1:26" ht="14.25" customHeight="1">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row>
    <row r="341" spans="1:26" ht="14.25" customHeight="1">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row>
    <row r="342" spans="1:26" ht="14.25" customHeight="1">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row>
    <row r="343" spans="1:26" ht="14.25" customHeight="1">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row>
    <row r="344" spans="1:26" ht="14.25" customHeight="1">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row>
    <row r="345" spans="1:26" ht="14.25" customHeight="1">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row>
    <row r="346" spans="1:26" ht="14.25" customHeight="1">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row>
    <row r="347" spans="1:26" ht="14.25" customHeight="1">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row>
    <row r="348" spans="1:26" ht="14.25" customHeight="1">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row>
    <row r="349" spans="1:26" ht="14.25" customHeight="1">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row>
    <row r="350" spans="1:26" ht="14.25" customHeight="1">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row>
    <row r="351" spans="1:26" ht="14.25" customHeight="1">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row>
    <row r="352" spans="1:26" ht="14.25" customHeight="1">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row>
    <row r="353" spans="1:26" ht="14.25" customHeight="1">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row>
    <row r="354" spans="1:26" ht="14.25" customHeight="1">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row>
    <row r="355" spans="1:26" ht="14.25" customHeight="1">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row>
    <row r="356" spans="1:26" ht="14.25" customHeight="1">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row>
    <row r="357" spans="1:26" ht="14.25" customHeight="1">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row>
    <row r="358" spans="1:26" ht="14.25" customHeight="1">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row>
    <row r="359" spans="1:26" ht="14.25" customHeight="1">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row>
    <row r="360" spans="1:26" ht="14.25" customHeight="1">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row>
    <row r="361" spans="1:26" ht="14.25" customHeight="1">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row>
    <row r="362" spans="1:26" ht="14.25" customHeight="1">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row>
    <row r="363" spans="1:26" ht="14.25" customHeight="1">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row>
    <row r="364" spans="1:26" ht="14.25" customHeight="1">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row>
    <row r="365" spans="1:26" ht="14.25" customHeight="1">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row>
    <row r="366" spans="1:26" ht="14.25" customHeight="1">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row>
    <row r="367" spans="1:26" ht="14.25" customHeight="1">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row>
    <row r="368" spans="1:26" ht="14.25" customHeight="1">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row>
    <row r="369" spans="1:26" ht="14.25" customHeight="1">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row>
    <row r="370" spans="1:26" ht="14.25" customHeight="1">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row>
    <row r="371" spans="1:26" ht="14.25" customHeight="1">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row>
    <row r="372" spans="1:26" ht="14.25" customHeight="1">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row>
    <row r="373" spans="1:26" ht="14.25" customHeight="1">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row>
    <row r="374" spans="1:26" ht="14.25" customHeight="1">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row>
    <row r="375" spans="1:26" ht="14.25" customHeight="1">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row>
    <row r="376" spans="1:26" ht="14.25" customHeight="1">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row>
    <row r="377" spans="1:26" ht="14.25" customHeight="1">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row>
    <row r="378" spans="1:26" ht="14.25" customHeight="1">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row>
    <row r="379" spans="1:26" ht="14.25" customHeight="1">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row>
    <row r="380" spans="1:26" ht="14.25" customHeight="1">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row>
    <row r="381" spans="1:26" ht="14.25" customHeight="1">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row>
    <row r="382" spans="1:26" ht="14.25" customHeight="1">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row>
    <row r="383" spans="1:26" ht="14.25" customHeight="1">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row>
    <row r="384" spans="1:26" ht="14.25" customHeight="1">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row>
    <row r="385" spans="1:26" ht="14.25" customHeight="1">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row>
    <row r="386" spans="1:26" ht="14.25" customHeight="1">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row>
    <row r="387" spans="1:26" ht="14.25" customHeight="1">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row>
    <row r="388" spans="1:26" ht="14.25" customHeight="1">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row>
    <row r="389" spans="1:26" ht="14.25" customHeight="1">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row>
    <row r="390" spans="1:26" ht="14.25" customHeight="1">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row>
    <row r="391" spans="1:26" ht="14.25" customHeight="1">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row>
    <row r="392" spans="1:26" ht="14.25" customHeight="1">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row>
    <row r="393" spans="1:26" ht="14.25" customHeight="1">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row>
    <row r="394" spans="1:26" ht="14.25" customHeight="1">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row>
    <row r="395" spans="1:26" ht="14.25" customHeight="1">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row>
    <row r="396" spans="1:26" ht="14.25" customHeight="1">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row>
    <row r="397" spans="1:26" ht="14.25" customHeight="1">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row>
    <row r="398" spans="1:26" ht="14.25" customHeight="1">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row>
    <row r="399" spans="1:26" ht="14.25" customHeight="1">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row>
    <row r="400" spans="1:26" ht="14.25" customHeight="1">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row>
    <row r="401" spans="1:26" ht="14.25" customHeight="1">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row>
    <row r="402" spans="1:26" ht="14.25" customHeight="1">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row>
    <row r="403" spans="1:26" ht="14.25" customHeight="1">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row>
    <row r="404" spans="1:26" ht="14.25" customHeight="1">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row>
    <row r="405" spans="1:26" ht="14.25" customHeight="1">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row>
    <row r="406" spans="1:26" ht="14.25" customHeight="1">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row>
    <row r="407" spans="1:26" ht="14.25" customHeight="1">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row>
    <row r="408" spans="1:26" ht="14.25" customHeight="1">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row>
    <row r="409" spans="1:26" ht="14.25" customHeight="1">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row>
    <row r="410" spans="1:26" ht="14.25" customHeight="1">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row>
    <row r="411" spans="1:26" ht="14.25" customHeight="1">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row>
    <row r="412" spans="1:26" ht="14.25" customHeight="1">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row>
    <row r="413" spans="1:26" ht="14.25" customHeight="1">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row>
    <row r="414" spans="1:26" ht="14.25" customHeight="1">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row>
    <row r="415" spans="1:26" ht="14.25" customHeight="1">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row>
    <row r="416" spans="1:26" ht="14.25" customHeight="1">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row>
    <row r="417" spans="1:26" ht="14.25" customHeight="1">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row>
    <row r="418" spans="1:26" ht="14.25" customHeight="1">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row>
    <row r="419" spans="1:26" ht="14.25" customHeight="1">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row>
    <row r="420" spans="1:26" ht="14.25" customHeight="1">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row>
    <row r="421" spans="1:26" ht="14.25" customHeight="1">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row>
    <row r="422" spans="1:26" ht="14.25" customHeight="1">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row>
    <row r="423" spans="1:26" ht="14.25" customHeight="1">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row>
    <row r="424" spans="1:26" ht="14.25" customHeight="1">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row>
    <row r="425" spans="1:26" ht="14.25" customHeight="1">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row>
    <row r="426" spans="1:26" ht="14.25" customHeight="1">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row>
    <row r="427" spans="1:26" ht="14.25" customHeight="1">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row>
    <row r="428" spans="1:26" ht="14.25" customHeight="1">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row>
    <row r="429" spans="1:26" ht="14.25" customHeight="1">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row>
    <row r="430" spans="1:26" ht="14.25" customHeight="1">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row>
    <row r="431" spans="1:26" ht="14.25" customHeight="1">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row>
    <row r="432" spans="1:26" ht="14.25" customHeight="1">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row>
    <row r="433" spans="1:26" ht="14.25" customHeight="1">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row>
    <row r="434" spans="1:26" ht="14.25" customHeight="1">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row>
    <row r="435" spans="1:26" ht="14.25" customHeight="1">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row>
    <row r="436" spans="1:26" ht="14.25" customHeight="1">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row>
    <row r="437" spans="1:26" ht="14.25" customHeight="1">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row>
    <row r="438" spans="1:26" ht="14.25" customHeight="1">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row>
    <row r="439" spans="1:26" ht="14.25" customHeight="1">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row>
    <row r="440" spans="1:26" ht="14.25" customHeight="1">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row>
    <row r="441" spans="1:26" ht="14.25" customHeight="1">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row>
    <row r="442" spans="1:26" ht="14.25" customHeight="1">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row>
    <row r="443" spans="1:26" ht="14.25" customHeight="1">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row>
    <row r="444" spans="1:26" ht="14.25" customHeight="1">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row>
    <row r="445" spans="1:26" ht="14.25" customHeight="1">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row>
    <row r="446" spans="1:26" ht="14.25" customHeight="1">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row>
    <row r="447" spans="1:26" ht="14.25" customHeight="1">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row>
    <row r="448" spans="1:26" ht="14.25" customHeight="1">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row>
    <row r="449" spans="1:26" ht="14.25" customHeight="1">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row>
    <row r="450" spans="1:26" ht="14.25" customHeight="1">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row>
    <row r="451" spans="1:26" ht="14.25" customHeight="1">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row>
    <row r="452" spans="1:26" ht="14.25" customHeight="1">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row>
    <row r="453" spans="1:26" ht="14.25" customHeight="1">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row>
    <row r="454" spans="1:26" ht="14.25" customHeight="1">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row>
    <row r="455" spans="1:26" ht="14.25" customHeight="1">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row>
    <row r="456" spans="1:26" ht="14.25" customHeight="1">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row>
    <row r="457" spans="1:26" ht="14.25" customHeight="1">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row>
    <row r="458" spans="1:26" ht="14.25" customHeight="1">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row>
    <row r="459" spans="1:26" ht="14.25" customHeight="1">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row>
    <row r="460" spans="1:26" ht="14.25" customHeight="1">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row>
    <row r="461" spans="1:26" ht="14.25" customHeight="1">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row>
    <row r="462" spans="1:26" ht="14.25" customHeight="1">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row>
    <row r="463" spans="1:26" ht="14.25" customHeight="1">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row>
    <row r="464" spans="1:26" ht="14.25" customHeight="1">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row>
    <row r="465" spans="1:26" ht="14.25" customHeight="1">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row>
    <row r="466" spans="1:26" ht="14.25" customHeight="1">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row>
    <row r="467" spans="1:26" ht="14.25" customHeight="1">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row>
    <row r="468" spans="1:26" ht="14.25" customHeight="1">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row>
    <row r="469" spans="1:26" ht="14.25" customHeight="1">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row>
    <row r="470" spans="1:26" ht="14.25" customHeight="1">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row>
    <row r="471" spans="1:26" ht="14.25" customHeight="1">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row>
    <row r="472" spans="1:26" ht="14.25" customHeight="1">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row>
    <row r="473" spans="1:26" ht="14.25" customHeight="1">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row>
    <row r="474" spans="1:26" ht="14.25" customHeight="1">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row>
    <row r="475" spans="1:26" ht="14.25" customHeight="1">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row>
    <row r="476" spans="1:26" ht="14.25" customHeight="1">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row>
    <row r="477" spans="1:26" ht="14.25" customHeight="1">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row>
    <row r="478" spans="1:26" ht="14.25" customHeight="1">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row>
    <row r="479" spans="1:26" ht="14.25" customHeight="1">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row>
    <row r="480" spans="1:26" ht="14.25" customHeight="1">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row>
    <row r="481" spans="1:26" ht="14.25" customHeight="1">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row>
    <row r="482" spans="1:26" ht="14.25" customHeight="1">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row>
    <row r="483" spans="1:26" ht="14.25" customHeight="1">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row>
    <row r="484" spans="1:26" ht="14.25" customHeight="1">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row>
    <row r="485" spans="1:26" ht="14.25" customHeight="1">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row>
    <row r="486" spans="1:26" ht="14.25" customHeight="1">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row>
    <row r="487" spans="1:26" ht="14.25" customHeight="1">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row>
    <row r="488" spans="1:26" ht="14.25" customHeight="1">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row>
    <row r="489" spans="1:26" ht="14.25" customHeight="1">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row>
    <row r="490" spans="1:26" ht="14.25" customHeight="1">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row>
    <row r="491" spans="1:26" ht="14.25" customHeight="1">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row>
    <row r="492" spans="1:26" ht="14.25" customHeight="1">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row>
    <row r="493" spans="1:26" ht="14.25" customHeight="1">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row>
    <row r="494" spans="1:26" ht="14.25" customHeight="1">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row>
    <row r="495" spans="1:26" ht="14.25" customHeight="1">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row>
    <row r="496" spans="1:26" ht="14.25" customHeight="1">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row>
    <row r="497" spans="1:26" ht="14.25" customHeight="1">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row>
    <row r="498" spans="1:26" ht="14.25" customHeight="1">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row>
    <row r="499" spans="1:26" ht="14.25" customHeight="1">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row>
    <row r="500" spans="1:26" ht="14.25" customHeight="1">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row>
    <row r="501" spans="1:26" ht="14.25" customHeight="1">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row>
    <row r="502" spans="1:26" ht="14.25" customHeight="1">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row>
    <row r="503" spans="1:26" ht="14.25" customHeight="1">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row>
    <row r="504" spans="1:26" ht="14.25" customHeight="1">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row>
    <row r="505" spans="1:26" ht="14.25" customHeight="1">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row>
    <row r="506" spans="1:26" ht="14.25" customHeight="1">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row>
    <row r="507" spans="1:26" ht="14.25" customHeight="1">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row>
    <row r="508" spans="1:26" ht="14.25" customHeight="1">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row>
    <row r="509" spans="1:26" ht="14.25" customHeight="1">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row>
    <row r="510" spans="1:26" ht="14.25" customHeight="1">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row>
    <row r="511" spans="1:26" ht="14.25" customHeight="1">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row>
    <row r="512" spans="1:26" ht="14.25" customHeight="1">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row>
    <row r="513" spans="1:26" ht="14.25" customHeight="1">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row>
    <row r="514" spans="1:26" ht="14.25" customHeight="1">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row>
    <row r="515" spans="1:26" ht="14.25" customHeight="1">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row>
    <row r="516" spans="1:26" ht="14.25" customHeight="1">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row>
    <row r="517" spans="1:26" ht="14.25" customHeight="1">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row>
    <row r="518" spans="1:26" ht="14.25" customHeight="1">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row>
    <row r="519" spans="1:26" ht="14.25" customHeight="1">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row>
    <row r="520" spans="1:26" ht="14.25" customHeight="1">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row>
    <row r="521" spans="1:26" ht="14.25" customHeight="1">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row>
    <row r="522" spans="1:26" ht="14.25" customHeight="1">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row>
    <row r="523" spans="1:26" ht="14.25" customHeight="1">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row>
    <row r="524" spans="1:26" ht="14.25" customHeight="1">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row>
    <row r="525" spans="1:26" ht="14.25" customHeight="1">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row>
    <row r="526" spans="1:26" ht="14.25" customHeight="1">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row>
    <row r="527" spans="1:26" ht="14.25" customHeight="1">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row>
    <row r="528" spans="1:26" ht="14.25" customHeight="1">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row>
    <row r="529" spans="1:26" ht="14.25" customHeight="1">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row>
    <row r="530" spans="1:26" ht="14.25" customHeight="1">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row>
    <row r="531" spans="1:26" ht="14.25" customHeight="1">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row>
    <row r="532" spans="1:26" ht="14.25" customHeight="1">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row>
    <row r="533" spans="1:26" ht="14.25" customHeight="1">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row>
    <row r="534" spans="1:26" ht="14.25" customHeight="1">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row>
    <row r="535" spans="1:26" ht="14.25" customHeight="1">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row>
    <row r="536" spans="1:26" ht="14.25" customHeight="1">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row>
    <row r="537" spans="1:26" ht="14.25" customHeight="1">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row>
    <row r="538" spans="1:26" ht="14.25" customHeight="1">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row>
    <row r="539" spans="1:26" ht="14.25" customHeight="1">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row>
    <row r="540" spans="1:26" ht="14.25" customHeight="1">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row>
    <row r="541" spans="1:26" ht="14.25" customHeight="1">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row>
    <row r="542" spans="1:26" ht="14.25" customHeight="1">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row>
    <row r="543" spans="1:26" ht="14.25" customHeight="1">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row>
    <row r="544" spans="1:26" ht="14.25" customHeight="1">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row>
    <row r="545" spans="1:26" ht="14.25" customHeight="1">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row>
    <row r="546" spans="1:26" ht="14.25" customHeight="1">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row>
    <row r="547" spans="1:26" ht="14.25" customHeight="1">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row>
    <row r="548" spans="1:26" ht="14.25" customHeight="1">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row>
    <row r="549" spans="1:26" ht="14.25" customHeight="1">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row>
    <row r="550" spans="1:26" ht="14.25" customHeight="1">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row>
    <row r="551" spans="1:26" ht="14.25" customHeight="1">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row>
    <row r="552" spans="1:26" ht="14.25" customHeight="1">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row>
    <row r="553" spans="1:26" ht="14.25" customHeight="1">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row>
    <row r="554" spans="1:26" ht="14.25" customHeight="1">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row>
    <row r="555" spans="1:26" ht="14.25" customHeight="1">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row>
    <row r="556" spans="1:26" ht="14.25" customHeight="1">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row>
    <row r="557" spans="1:26" ht="14.25" customHeight="1">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row>
    <row r="558" spans="1:26" ht="14.25" customHeight="1">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row>
    <row r="559" spans="1:26" ht="14.25" customHeight="1">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row>
    <row r="560" spans="1:26" ht="14.25" customHeight="1">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row>
    <row r="561" spans="1:26" ht="14.25" customHeight="1">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row>
    <row r="562" spans="1:26" ht="14.25" customHeight="1">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row>
    <row r="563" spans="1:26" ht="14.25" customHeight="1">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row>
    <row r="564" spans="1:26" ht="14.25" customHeight="1">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row>
    <row r="565" spans="1:26" ht="14.25" customHeight="1">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row>
    <row r="566" spans="1:26" ht="14.25" customHeight="1">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row>
    <row r="567" spans="1:26" ht="14.25" customHeight="1">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row>
    <row r="568" spans="1:26" ht="14.25" customHeight="1">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row>
    <row r="569" spans="1:26" ht="14.25" customHeight="1">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row>
    <row r="570" spans="1:26" ht="14.25" customHeight="1">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row>
    <row r="571" spans="1:26" ht="14.25" customHeight="1">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row>
    <row r="572" spans="1:26" ht="14.25" customHeight="1">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row>
    <row r="573" spans="1:26" ht="14.25" customHeight="1">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row>
    <row r="574" spans="1:26" ht="14.25" customHeight="1">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row>
    <row r="575" spans="1:26" ht="14.25" customHeight="1">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row>
    <row r="576" spans="1:26" ht="14.25" customHeight="1">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row>
    <row r="577" spans="1:26" ht="14.25" customHeight="1">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row>
    <row r="578" spans="1:26" ht="14.25" customHeight="1">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row>
    <row r="579" spans="1:26" ht="14.25" customHeight="1">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row>
    <row r="580" spans="1:26" ht="14.25" customHeight="1">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row>
    <row r="581" spans="1:26" ht="14.25" customHeight="1">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row>
    <row r="582" spans="1:26" ht="14.25" customHeight="1">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row>
    <row r="583" spans="1:26" ht="14.25" customHeight="1">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row>
    <row r="584" spans="1:26" ht="14.25" customHeight="1">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row>
    <row r="585" spans="1:26" ht="14.25" customHeight="1">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row>
    <row r="586" spans="1:26" ht="14.25" customHeight="1">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row>
    <row r="587" spans="1:26" ht="14.25" customHeight="1">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row>
    <row r="588" spans="1:26" ht="14.25" customHeight="1">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row>
    <row r="589" spans="1:26" ht="14.25" customHeight="1">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row>
    <row r="590" spans="1:26" ht="14.25" customHeight="1">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row>
    <row r="591" spans="1:26" ht="14.25" customHeight="1">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row>
    <row r="592" spans="1:26" ht="14.25" customHeight="1">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row>
    <row r="593" spans="1:26" ht="14.25" customHeight="1">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row>
    <row r="594" spans="1:26" ht="14.25" customHeight="1">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row>
    <row r="595" spans="1:26" ht="14.25" customHeight="1">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row>
    <row r="596" spans="1:26" ht="14.25" customHeight="1">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row>
    <row r="597" spans="1:26" ht="14.25" customHeight="1">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row>
    <row r="598" spans="1:26" ht="14.25" customHeight="1">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row>
    <row r="599" spans="1:26" ht="14.25" customHeight="1">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row>
    <row r="600" spans="1:26" ht="14.25" customHeight="1">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row>
    <row r="601" spans="1:26" ht="14.25" customHeight="1">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row>
    <row r="602" spans="1:26" ht="14.25" customHeight="1">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row>
    <row r="603" spans="1:26" ht="14.25" customHeight="1">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row>
    <row r="604" spans="1:26" ht="14.25" customHeight="1">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row>
    <row r="605" spans="1:26" ht="14.25" customHeight="1">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row>
    <row r="606" spans="1:26" ht="14.25" customHeight="1">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row>
    <row r="607" spans="1:26" ht="14.25" customHeight="1">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row>
    <row r="608" spans="1:26" ht="14.25" customHeight="1">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row>
    <row r="609" spans="1:26" ht="14.25" customHeight="1">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row>
    <row r="610" spans="1:26" ht="14.25" customHeight="1">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row>
    <row r="611" spans="1:26" ht="14.25" customHeight="1">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row>
    <row r="612" spans="1:26" ht="14.25" customHeight="1">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row>
    <row r="613" spans="1:26" ht="14.25" customHeight="1">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row>
    <row r="614" spans="1:26" ht="14.25" customHeight="1">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row>
    <row r="615" spans="1:26" ht="14.25" customHeight="1">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row>
    <row r="616" spans="1:26" ht="14.25" customHeight="1">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row>
    <row r="617" spans="1:26" ht="14.25" customHeight="1">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row>
    <row r="618" spans="1:26" ht="14.25" customHeight="1">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row>
    <row r="619" spans="1:26" ht="14.25" customHeight="1">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row>
    <row r="620" spans="1:26" ht="14.25" customHeight="1">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row>
    <row r="621" spans="1:26" ht="14.25" customHeight="1">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row>
    <row r="622" spans="1:26" ht="14.25" customHeight="1">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row>
    <row r="623" spans="1:26" ht="14.25" customHeight="1">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row>
    <row r="624" spans="1:26" ht="14.25" customHeight="1">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row>
    <row r="625" spans="1:26" ht="14.25" customHeight="1">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row>
    <row r="626" spans="1:26" ht="14.25" customHeight="1">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row>
    <row r="627" spans="1:26" ht="14.25" customHeight="1">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row>
    <row r="628" spans="1:26" ht="14.25" customHeight="1">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row>
    <row r="629" spans="1:26" ht="14.25" customHeight="1">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row>
    <row r="630" spans="1:26" ht="14.25" customHeight="1">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row>
    <row r="631" spans="1:26" ht="14.25" customHeight="1">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row>
    <row r="632" spans="1:26" ht="14.25" customHeight="1">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row>
    <row r="633" spans="1:26" ht="14.25" customHeight="1">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row>
    <row r="634" spans="1:26" ht="14.25" customHeight="1">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row>
    <row r="635" spans="1:26" ht="14.25" customHeight="1">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row>
    <row r="636" spans="1:26" ht="14.25" customHeight="1">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row>
    <row r="637" spans="1:26" ht="14.25" customHeight="1">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row>
    <row r="638" spans="1:26" ht="14.25" customHeight="1">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row>
    <row r="639" spans="1:26" ht="14.25" customHeight="1">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row>
    <row r="640" spans="1:26" ht="14.25" customHeight="1">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row>
    <row r="641" spans="1:26" ht="14.25" customHeight="1">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row>
    <row r="642" spans="1:26" ht="14.25" customHeight="1">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row>
    <row r="643" spans="1:26" ht="14.25" customHeight="1">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row>
    <row r="644" spans="1:26" ht="14.25" customHeight="1">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row>
    <row r="645" spans="1:26" ht="14.25" customHeight="1">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row>
    <row r="646" spans="1:26" ht="14.25" customHeight="1">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row>
    <row r="647" spans="1:26" ht="14.25" customHeight="1">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row>
    <row r="648" spans="1:26" ht="14.25" customHeight="1">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row>
    <row r="649" spans="1:26" ht="14.25" customHeight="1">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row>
    <row r="650" spans="1:26" ht="14.25" customHeight="1">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row>
    <row r="651" spans="1:26" ht="14.25" customHeight="1">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row>
    <row r="652" spans="1:26" ht="14.25" customHeight="1">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row>
    <row r="653" spans="1:26" ht="14.25" customHeight="1">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row>
    <row r="654" spans="1:26" ht="14.25" customHeight="1">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row>
    <row r="655" spans="1:26" ht="14.25" customHeight="1">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row>
    <row r="656" spans="1:26" ht="14.25" customHeight="1">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row>
    <row r="657" spans="1:26" ht="14.25" customHeight="1">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row>
    <row r="658" spans="1:26" ht="14.25" customHeight="1">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row>
    <row r="659" spans="1:26" ht="14.25" customHeight="1">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row>
    <row r="660" spans="1:26" ht="14.25" customHeight="1">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row>
    <row r="661" spans="1:26" ht="14.25" customHeight="1">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row>
    <row r="662" spans="1:26" ht="14.25" customHeight="1">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row>
    <row r="663" spans="1:26" ht="14.25" customHeight="1">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row>
    <row r="664" spans="1:26" ht="14.25" customHeight="1">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row>
    <row r="665" spans="1:26" ht="14.25" customHeight="1">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row>
    <row r="666" spans="1:26" ht="14.25" customHeight="1">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row>
    <row r="667" spans="1:26" ht="14.25" customHeight="1">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row>
    <row r="668" spans="1:26" ht="14.25" customHeight="1">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row>
    <row r="669" spans="1:26" ht="14.25" customHeight="1">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row>
    <row r="670" spans="1:26" ht="14.25" customHeight="1">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row>
    <row r="671" spans="1:26" ht="14.25" customHeight="1">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row>
    <row r="672" spans="1:26" ht="14.25" customHeight="1">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row>
    <row r="673" spans="1:26" ht="14.25" customHeight="1">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row>
    <row r="674" spans="1:26" ht="14.25" customHeight="1">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row>
    <row r="675" spans="1:26" ht="14.25" customHeight="1">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row>
    <row r="676" spans="1:26" ht="14.25" customHeight="1">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row>
    <row r="677" spans="1:26" ht="14.25" customHeight="1">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row>
    <row r="678" spans="1:26" ht="14.25" customHeight="1">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row>
    <row r="679" spans="1:26" ht="14.25" customHeight="1">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row>
    <row r="680" spans="1:26" ht="14.25" customHeight="1">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row>
    <row r="681" spans="1:26" ht="14.25" customHeight="1">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row>
    <row r="682" spans="1:26" ht="14.25" customHeight="1">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row>
    <row r="683" spans="1:26" ht="14.25" customHeight="1">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row>
    <row r="684" spans="1:26" ht="14.25" customHeight="1">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row>
    <row r="685" spans="1:26" ht="14.25" customHeight="1">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row>
    <row r="686" spans="1:26" ht="14.25" customHeight="1">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row>
    <row r="687" spans="1:26" ht="14.25" customHeight="1">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row>
    <row r="688" spans="1:26" ht="14.25" customHeight="1">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row>
    <row r="689" spans="1:26" ht="14.25" customHeight="1">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row>
    <row r="690" spans="1:26" ht="14.25" customHeight="1">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row>
    <row r="691" spans="1:26" ht="14.25" customHeight="1">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row>
    <row r="692" spans="1:26" ht="14.25" customHeight="1">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row>
    <row r="693" spans="1:26" ht="14.25" customHeight="1">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row>
    <row r="694" spans="1:26" ht="14.25" customHeight="1">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row>
    <row r="695" spans="1:26" ht="14.25" customHeight="1">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row>
    <row r="696" spans="1:26" ht="14.25" customHeight="1">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row>
    <row r="697" spans="1:26" ht="14.25" customHeight="1">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row>
    <row r="698" spans="1:26" ht="14.25" customHeight="1">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row>
    <row r="699" spans="1:26" ht="14.25" customHeight="1">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row>
    <row r="700" spans="1:26" ht="14.25" customHeight="1">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row>
    <row r="701" spans="1:26" ht="14.25" customHeight="1">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row>
    <row r="702" spans="1:26" ht="14.25" customHeight="1">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row>
    <row r="703" spans="1:26" ht="14.25" customHeight="1">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row>
    <row r="704" spans="1:26" ht="14.25" customHeight="1">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row>
    <row r="705" spans="1:26" ht="14.25" customHeight="1">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row>
    <row r="706" spans="1:26" ht="14.25" customHeight="1">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row>
    <row r="707" spans="1:26" ht="14.25" customHeight="1">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row>
    <row r="708" spans="1:26" ht="14.25" customHeight="1">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row>
    <row r="709" spans="1:26" ht="14.25" customHeight="1">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row>
    <row r="710" spans="1:26" ht="14.25" customHeight="1">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row>
    <row r="711" spans="1:26" ht="14.25" customHeight="1">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row>
    <row r="712" spans="1:26" ht="14.25" customHeight="1">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row>
    <row r="713" spans="1:26" ht="14.25" customHeight="1">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row>
    <row r="714" spans="1:26" ht="14.25" customHeight="1">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row>
    <row r="715" spans="1:26" ht="14.25" customHeight="1">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row>
    <row r="716" spans="1:26" ht="14.25" customHeight="1">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row>
    <row r="717" spans="1:26" ht="14.25" customHeight="1">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row>
    <row r="718" spans="1:26" ht="14.25" customHeight="1">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row>
    <row r="719" spans="1:26" ht="14.25" customHeight="1">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row>
    <row r="720" spans="1:26" ht="14.25" customHeight="1">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row>
    <row r="721" spans="1:26" ht="14.25" customHeight="1">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row>
    <row r="722" spans="1:26" ht="14.25" customHeight="1">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row>
    <row r="723" spans="1:26" ht="14.25" customHeight="1">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row>
    <row r="724" spans="1:26" ht="14.25" customHeight="1">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row>
    <row r="725" spans="1:26" ht="14.25" customHeight="1">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row>
    <row r="726" spans="1:26" ht="14.25" customHeight="1">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row>
    <row r="727" spans="1:26" ht="14.25" customHeight="1">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row>
    <row r="728" spans="1:26" ht="14.25" customHeight="1">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row>
    <row r="729" spans="1:26" ht="14.25" customHeight="1">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row>
    <row r="730" spans="1:26" ht="14.25" customHeight="1">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row>
    <row r="731" spans="1:26" ht="14.25" customHeight="1">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row>
    <row r="732" spans="1:26" ht="14.25" customHeight="1">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row>
    <row r="733" spans="1:26" ht="14.25" customHeight="1">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row>
    <row r="734" spans="1:26" ht="14.25" customHeight="1">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row>
    <row r="735" spans="1:26" ht="14.25" customHeight="1">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row>
    <row r="736" spans="1:26" ht="14.25" customHeight="1">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row>
    <row r="737" spans="1:26" ht="14.25" customHeight="1">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row>
    <row r="738" spans="1:26" ht="14.25" customHeight="1">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row>
    <row r="739" spans="1:26" ht="14.25" customHeight="1">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row>
    <row r="740" spans="1:26" ht="14.25" customHeight="1">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row>
    <row r="741" spans="1:26" ht="14.25" customHeight="1">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row>
    <row r="742" spans="1:26" ht="14.25" customHeight="1">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row>
    <row r="743" spans="1:26" ht="14.25" customHeight="1">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row>
    <row r="744" spans="1:26" ht="14.25" customHeight="1">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row>
    <row r="745" spans="1:26" ht="14.25" customHeight="1">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row>
    <row r="746" spans="1:26" ht="14.25" customHeight="1">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row>
    <row r="747" spans="1:26" ht="14.25" customHeight="1">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row>
    <row r="748" spans="1:26" ht="14.25" customHeight="1">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row>
    <row r="749" spans="1:26" ht="14.25" customHeight="1">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row>
    <row r="750" spans="1:26" ht="14.25" customHeight="1">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row>
    <row r="751" spans="1:26" ht="14.25" customHeight="1">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row>
    <row r="752" spans="1:26" ht="14.25" customHeight="1">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row>
    <row r="753" spans="1:26" ht="14.25" customHeight="1">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row>
    <row r="754" spans="1:26" ht="14.25" customHeight="1">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row>
    <row r="755" spans="1:26" ht="14.25" customHeight="1">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row>
    <row r="756" spans="1:26" ht="14.25" customHeight="1">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row>
    <row r="757" spans="1:26" ht="14.25" customHeight="1">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row>
    <row r="758" spans="1:26" ht="14.25" customHeight="1">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row>
    <row r="759" spans="1:26" ht="14.25" customHeight="1">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row>
    <row r="760" spans="1:26" ht="14.25" customHeight="1">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row>
    <row r="761" spans="1:26" ht="14.25" customHeight="1">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row>
    <row r="762" spans="1:26" ht="14.25" customHeight="1">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row>
    <row r="763" spans="1:26" ht="14.25" customHeight="1">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row>
    <row r="764" spans="1:26" ht="14.25" customHeight="1">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row>
    <row r="765" spans="1:26" ht="14.25" customHeight="1">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row>
    <row r="766" spans="1:26" ht="14.25" customHeight="1">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row>
    <row r="767" spans="1:26" ht="14.25" customHeight="1">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row>
    <row r="768" spans="1:26" ht="14.25" customHeight="1">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row>
    <row r="769" spans="1:26" ht="14.25" customHeight="1">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row>
    <row r="770" spans="1:26" ht="14.25" customHeight="1">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row>
    <row r="771" spans="1:26" ht="14.25" customHeight="1">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row>
    <row r="772" spans="1:26" ht="14.25" customHeight="1">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row>
    <row r="773" spans="1:26" ht="14.25" customHeight="1">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row>
    <row r="774" spans="1:26" ht="14.25" customHeight="1">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row>
    <row r="775" spans="1:26" ht="14.25" customHeight="1">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row>
    <row r="776" spans="1:26" ht="14.25" customHeight="1">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row>
    <row r="777" spans="1:26" ht="14.25" customHeight="1">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row>
    <row r="778" spans="1:26" ht="14.25" customHeight="1">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row>
    <row r="779" spans="1:26" ht="14.25" customHeight="1">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row>
    <row r="780" spans="1:26" ht="14.25" customHeight="1">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row>
    <row r="781" spans="1:26" ht="14.25" customHeight="1">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row>
    <row r="782" spans="1:26" ht="14.25" customHeight="1">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row>
    <row r="783" spans="1:26" ht="14.25" customHeight="1">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row>
    <row r="784" spans="1:26" ht="14.25" customHeight="1">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row>
    <row r="785" spans="1:26" ht="14.25" customHeight="1">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row>
    <row r="786" spans="1:26" ht="14.25" customHeight="1">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row>
    <row r="787" spans="1:26" ht="14.25" customHeight="1">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row>
    <row r="788" spans="1:26" ht="14.25" customHeight="1">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row>
    <row r="789" spans="1:26" ht="14.25" customHeight="1">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row>
    <row r="790" spans="1:26" ht="14.25" customHeight="1">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row>
    <row r="791" spans="1:26" ht="14.25" customHeight="1">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row>
    <row r="792" spans="1:26" ht="14.25" customHeight="1">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row>
    <row r="793" spans="1:26" ht="14.25" customHeight="1">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row>
    <row r="794" spans="1:26" ht="14.25" customHeight="1">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row>
    <row r="795" spans="1:26" ht="14.25" customHeight="1">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row>
    <row r="796" spans="1:26" ht="14.25" customHeight="1">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row>
    <row r="797" spans="1:26" ht="14.25" customHeight="1">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row>
    <row r="798" spans="1:26" ht="14.25" customHeight="1">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row>
    <row r="799" spans="1:26" ht="14.25" customHeight="1">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row>
    <row r="800" spans="1:26" ht="14.25" customHeight="1">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row>
    <row r="801" spans="1:26" ht="14.25" customHeight="1">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row>
    <row r="802" spans="1:26" ht="14.25" customHeight="1">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row>
    <row r="803" spans="1:26" ht="14.25" customHeight="1">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row>
    <row r="804" spans="1:26" ht="14.25" customHeight="1">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row>
    <row r="805" spans="1:26" ht="14.25" customHeight="1">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row>
    <row r="806" spans="1:26" ht="14.25" customHeight="1">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row>
    <row r="807" spans="1:26" ht="14.25" customHeight="1">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row>
    <row r="808" spans="1:26" ht="14.25" customHeight="1">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row>
    <row r="809" spans="1:26" ht="14.25" customHeight="1">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row>
    <row r="810" spans="1:26" ht="14.25" customHeight="1">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row>
    <row r="811" spans="1:26" ht="14.25" customHeight="1">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row>
    <row r="812" spans="1:26" ht="14.25" customHeight="1">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row>
    <row r="813" spans="1:26" ht="14.25" customHeight="1">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row>
    <row r="814" spans="1:26" ht="14.25" customHeight="1">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row>
    <row r="815" spans="1:26" ht="14.25" customHeight="1">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row>
    <row r="816" spans="1:26" ht="14.25" customHeight="1">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row>
    <row r="817" spans="1:26" ht="14.25" customHeight="1">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row>
    <row r="818" spans="1:26" ht="14.25" customHeight="1">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row>
    <row r="819" spans="1:26" ht="14.25" customHeight="1">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row>
    <row r="820" spans="1:26" ht="14.25" customHeight="1">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row>
    <row r="821" spans="1:26" ht="14.25" customHeight="1">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row>
    <row r="822" spans="1:26" ht="14.25" customHeight="1">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row>
    <row r="823" spans="1:26" ht="14.25" customHeight="1">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row>
    <row r="824" spans="1:26" ht="14.25" customHeight="1">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row>
    <row r="825" spans="1:26" ht="14.25" customHeight="1">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row>
    <row r="826" spans="1:26" ht="14.25" customHeight="1">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row>
    <row r="827" spans="1:26" ht="14.25" customHeight="1">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row>
    <row r="828" spans="1:26" ht="14.25" customHeight="1">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row>
    <row r="829" spans="1:26" ht="14.25" customHeight="1">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row>
    <row r="830" spans="1:26" ht="14.25" customHeight="1">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row>
    <row r="831" spans="1:26" ht="14.25" customHeight="1">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row>
    <row r="832" spans="1:26" ht="14.25" customHeight="1">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row>
    <row r="833" spans="1:26" ht="14.25" customHeight="1">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row>
    <row r="834" spans="1:26" ht="14.25" customHeight="1">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row>
    <row r="835" spans="1:26" ht="14.25" customHeight="1">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row>
    <row r="836" spans="1:26" ht="14.25" customHeight="1">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row>
    <row r="837" spans="1:26" ht="14.25" customHeight="1">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row>
    <row r="838" spans="1:26" ht="14.25" customHeight="1">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row>
    <row r="839" spans="1:26" ht="14.25" customHeight="1">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row>
    <row r="840" spans="1:26" ht="14.25" customHeight="1">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row>
    <row r="841" spans="1:26" ht="14.25" customHeight="1">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row>
    <row r="842" spans="1:26" ht="14.25" customHeight="1">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row>
    <row r="843" spans="1:26" ht="14.25" customHeight="1">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row>
    <row r="844" spans="1:26" ht="14.25" customHeight="1">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row>
    <row r="845" spans="1:26" ht="14.25" customHeight="1">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row>
    <row r="846" spans="1:26" ht="14.25" customHeight="1">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row>
    <row r="847" spans="1:26" ht="14.25" customHeight="1">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row>
    <row r="848" spans="1:26" ht="14.25" customHeight="1">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row>
    <row r="849" spans="1:26" ht="14.25" customHeight="1">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row>
    <row r="850" spans="1:26" ht="14.25" customHeight="1">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row>
    <row r="851" spans="1:26" ht="14.25" customHeight="1">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row>
    <row r="852" spans="1:26" ht="14.25" customHeight="1">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row>
    <row r="853" spans="1:26" ht="14.25" customHeight="1">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row>
    <row r="854" spans="1:26" ht="14.25" customHeight="1">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row>
    <row r="855" spans="1:26" ht="14.25" customHeight="1">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row>
    <row r="856" spans="1:26" ht="14.25" customHeight="1">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row>
    <row r="857" spans="1:26" ht="14.25" customHeight="1">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row>
    <row r="858" spans="1:26" ht="14.25" customHeight="1">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row>
    <row r="859" spans="1:26" ht="14.25" customHeight="1">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row>
    <row r="860" spans="1:26" ht="14.25" customHeight="1">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row>
    <row r="861" spans="1:26" ht="14.25" customHeight="1">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row>
    <row r="862" spans="1:26" ht="14.25" customHeight="1">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row>
    <row r="863" spans="1:26" ht="14.25" customHeight="1">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row>
    <row r="864" spans="1:26" ht="14.25" customHeight="1">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row>
    <row r="865" spans="1:26" ht="14.25" customHeight="1">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row>
    <row r="866" spans="1:26" ht="14.25" customHeight="1">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row>
    <row r="867" spans="1:26" ht="14.25" customHeight="1">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row>
    <row r="868" spans="1:26" ht="14.25" customHeight="1">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row>
    <row r="869" spans="1:26" ht="14.25" customHeight="1">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row>
    <row r="870" spans="1:26" ht="14.25" customHeight="1">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row>
    <row r="871" spans="1:26" ht="14.25" customHeight="1">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row>
    <row r="872" spans="1:26" ht="14.25" customHeight="1">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row>
    <row r="873" spans="1:26" ht="14.25" customHeight="1">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row>
    <row r="874" spans="1:26" ht="14.25" customHeight="1">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row>
    <row r="875" spans="1:26" ht="14.25" customHeight="1">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row>
    <row r="876" spans="1:26" ht="14.25" customHeight="1">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row>
    <row r="877" spans="1:26" ht="14.25" customHeight="1">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row>
    <row r="878" spans="1:26" ht="14.25" customHeight="1">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row>
    <row r="879" spans="1:26" ht="14.25" customHeight="1">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row>
    <row r="880" spans="1:26" ht="14.25" customHeight="1">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row>
    <row r="881" spans="1:26" ht="14.25" customHeight="1">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row>
    <row r="882" spans="1:26" ht="14.25" customHeight="1">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row>
    <row r="883" spans="1:26" ht="14.25" customHeight="1">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row>
    <row r="884" spans="1:26" ht="14.25" customHeight="1">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row>
    <row r="885" spans="1:26" ht="14.25" customHeight="1">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row>
    <row r="886" spans="1:26" ht="14.25" customHeight="1">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row>
    <row r="887" spans="1:26" ht="14.25" customHeight="1">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row>
    <row r="888" spans="1:26" ht="14.25" customHeight="1">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row>
    <row r="889" spans="1:26" ht="14.25" customHeight="1">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row>
    <row r="890" spans="1:26" ht="14.25" customHeight="1">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row>
    <row r="891" spans="1:26" ht="14.25" customHeight="1">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row>
    <row r="892" spans="1:26" ht="14.25" customHeight="1">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row>
    <row r="893" spans="1:26" ht="14.25" customHeight="1">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row>
    <row r="894" spans="1:26" ht="14.25" customHeight="1">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row>
    <row r="895" spans="1:26" ht="14.25" customHeight="1">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row>
    <row r="896" spans="1:26" ht="14.25" customHeight="1">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row>
    <row r="897" spans="1:26" ht="14.25" customHeight="1">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row>
    <row r="898" spans="1:26" ht="14.25" customHeight="1">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row>
    <row r="899" spans="1:26" ht="14.25" customHeight="1">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row>
    <row r="900" spans="1:26" ht="14.25" customHeight="1">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row>
    <row r="901" spans="1:26" ht="14.25" customHeight="1">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row>
    <row r="902" spans="1:26" ht="14.25" customHeight="1">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row>
    <row r="903" spans="1:26" ht="14.25" customHeight="1">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row>
    <row r="904" spans="1:26" ht="14.25" customHeight="1">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row>
    <row r="905" spans="1:26" ht="14.25" customHeight="1">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row>
    <row r="906" spans="1:26" ht="14.25" customHeight="1">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row>
    <row r="907" spans="1:26" ht="14.25" customHeight="1">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row>
    <row r="908" spans="1:26" ht="14.25" customHeight="1">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row>
    <row r="909" spans="1:26" ht="14.25" customHeight="1">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row>
    <row r="910" spans="1:26" ht="14.25" customHeight="1">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row>
    <row r="911" spans="1:26" ht="14.25" customHeight="1">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row>
    <row r="912" spans="1:26" ht="14.25" customHeight="1">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row>
    <row r="913" spans="1:26" ht="14.25" customHeight="1">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row>
    <row r="914" spans="1:26" ht="14.25" customHeight="1">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row>
    <row r="915" spans="1:26" ht="14.25" customHeight="1">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row>
    <row r="916" spans="1:26" ht="14.25" customHeight="1">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row>
    <row r="917" spans="1:26" ht="14.25" customHeight="1">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row>
    <row r="918" spans="1:26" ht="14.25" customHeight="1">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row>
    <row r="919" spans="1:26" ht="14.25" customHeight="1">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row>
    <row r="920" spans="1:26" ht="14.25" customHeight="1">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row>
    <row r="921" spans="1:26" ht="14.25" customHeight="1">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row>
    <row r="922" spans="1:26" ht="14.25" customHeight="1">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row>
    <row r="923" spans="1:26" ht="14.25" customHeight="1">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row>
    <row r="924" spans="1:26" ht="14.25" customHeight="1">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row>
    <row r="925" spans="1:26" ht="14.25" customHeight="1">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row>
    <row r="926" spans="1:26" ht="14.25" customHeight="1">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row>
    <row r="927" spans="1:26" ht="14.25" customHeight="1">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row>
    <row r="928" spans="1:26" ht="14.25" customHeight="1">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row>
    <row r="929" spans="1:26" ht="14.25" customHeight="1">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row>
    <row r="930" spans="1:26" ht="14.25" customHeight="1">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row>
    <row r="931" spans="1:26" ht="14.25" customHeight="1">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row>
    <row r="932" spans="1:26" ht="14.25" customHeight="1">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row>
    <row r="933" spans="1:26" ht="14.25" customHeight="1">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row>
    <row r="934" spans="1:26" ht="14.25" customHeight="1">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row>
    <row r="935" spans="1:26" ht="14.25" customHeight="1">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row>
    <row r="936" spans="1:26" ht="14.25" customHeight="1">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row>
    <row r="937" spans="1:26" ht="14.25" customHeight="1">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row>
    <row r="938" spans="1:26" ht="14.25" customHeight="1">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row>
    <row r="939" spans="1:26" ht="14.25" customHeight="1">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row>
    <row r="940" spans="1:26" ht="14.25" customHeight="1">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row>
    <row r="941" spans="1:26" ht="14.25" customHeight="1">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row>
    <row r="942" spans="1:26" ht="14.25" customHeight="1">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row>
    <row r="943" spans="1:26" ht="14.25" customHeight="1">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row>
    <row r="944" spans="1:26" ht="14.25" customHeight="1">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row>
    <row r="945" spans="1:26" ht="14.25" customHeight="1">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row>
    <row r="946" spans="1:26" ht="14.25" customHeight="1">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row>
    <row r="947" spans="1:26" ht="14.25" customHeight="1">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row>
    <row r="948" spans="1:26" ht="14.25" customHeight="1">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row>
    <row r="949" spans="1:26" ht="14.25" customHeight="1">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row>
    <row r="950" spans="1:26" ht="14.25" customHeight="1">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row>
    <row r="951" spans="1:26" ht="14.25" customHeight="1">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row>
    <row r="952" spans="1:26" ht="14.25" customHeight="1">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row>
    <row r="953" spans="1:26" ht="14.25" customHeight="1">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row>
    <row r="954" spans="1:26" ht="14.25" customHeight="1">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row>
    <row r="955" spans="1:26" ht="14.25" customHeight="1">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row>
    <row r="956" spans="1:26" ht="14.25" customHeight="1">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row>
    <row r="957" spans="1:26" ht="14.25" customHeight="1">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row>
    <row r="958" spans="1:26" ht="14.25" customHeight="1">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row>
    <row r="959" spans="1:26" ht="14.25" customHeight="1">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row>
    <row r="960" spans="1:26" ht="14.25" customHeight="1">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row>
    <row r="961" spans="1:26" ht="14.25" customHeight="1">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row>
    <row r="962" spans="1:26" ht="14.25" customHeight="1">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row>
    <row r="963" spans="1:26" ht="14.25" customHeight="1">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row>
    <row r="964" spans="1:26" ht="14.25" customHeight="1">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row>
    <row r="965" spans="1:26" ht="14.25" customHeight="1">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row>
    <row r="966" spans="1:26" ht="14.25" customHeight="1">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row>
    <row r="967" spans="1:26" ht="14.25" customHeight="1">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row>
    <row r="968" spans="1:26" ht="14.25" customHeight="1">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row>
    <row r="969" spans="1:26" ht="14.25" customHeight="1">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row>
    <row r="970" spans="1:26" ht="14.25" customHeight="1">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row>
    <row r="971" spans="1:26" ht="14.25" customHeight="1">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row>
    <row r="972" spans="1:26" ht="14.25" customHeight="1">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row>
    <row r="973" spans="1:26" ht="14.25" customHeight="1">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row>
    <row r="974" spans="1:26" ht="14.25" customHeight="1">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row>
    <row r="975" spans="1:26" ht="14.25" customHeight="1">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row>
    <row r="976" spans="1:26" ht="14.25" customHeight="1">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row>
    <row r="977" spans="1:26" ht="14.25" customHeight="1">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row>
    <row r="978" spans="1:26" ht="14.25" customHeight="1">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row>
    <row r="979" spans="1:26" ht="14.25" customHeight="1">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row>
    <row r="980" spans="1:26" ht="14.25" customHeight="1">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row>
    <row r="981" spans="1:26" ht="14.25" customHeight="1">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row>
    <row r="982" spans="1:26" ht="14.25" customHeight="1">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row>
    <row r="983" spans="1:26" ht="14.25" customHeight="1">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row>
    <row r="984" spans="1:26" ht="14.25" customHeight="1">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row>
    <row r="985" spans="1:26" ht="14.25" customHeight="1">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row>
    <row r="986" spans="1:26" ht="14.25" customHeight="1">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row>
    <row r="987" spans="1:26" ht="14.25" customHeight="1">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row>
    <row r="988" spans="1:26" ht="14.25" customHeight="1">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row>
    <row r="989" spans="1:26" ht="14.25" customHeight="1">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row>
    <row r="990" spans="1:26" ht="14.25" customHeight="1">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row>
    <row r="991" spans="1:26" ht="14.25" customHeight="1">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row>
    <row r="992" spans="1:26" ht="14.25" customHeight="1">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row>
    <row r="993" spans="1:26" ht="14.25" customHeight="1">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row>
    <row r="994" spans="1:26" ht="14.25" customHeight="1">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row>
    <row r="995" spans="1:26" ht="14.25" customHeight="1">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row>
    <row r="996" spans="1:26" ht="14.25" customHeight="1">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row>
    <row r="997" spans="1:26" ht="14.25" customHeight="1">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row>
    <row r="998" spans="1:26" ht="14.25" customHeight="1">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row>
    <row r="999" spans="1:26" ht="14.25" customHeight="1">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row>
    <row r="1000" spans="1:26" ht="14.25" customHeight="1">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row>
    <row r="1001" spans="1:26" ht="14.25" customHeight="1">
      <c r="A1001" s="102"/>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c r="X1001" s="102"/>
      <c r="Y1001" s="102"/>
      <c r="Z1001" s="102"/>
    </row>
  </sheetData>
  <mergeCells count="52">
    <mergeCell ref="D5:I5"/>
    <mergeCell ref="I3:J3"/>
    <mergeCell ref="A4:C4"/>
    <mergeCell ref="D4:E4"/>
    <mergeCell ref="F4:G4"/>
    <mergeCell ref="H4:I4"/>
    <mergeCell ref="D14:I14"/>
    <mergeCell ref="D6:E6"/>
    <mergeCell ref="F6:G6"/>
    <mergeCell ref="H6:I6"/>
    <mergeCell ref="D7:I7"/>
    <mergeCell ref="D8:E8"/>
    <mergeCell ref="F8:G8"/>
    <mergeCell ref="D10:I10"/>
    <mergeCell ref="D11:I11"/>
    <mergeCell ref="D12:I12"/>
    <mergeCell ref="K12:P12"/>
    <mergeCell ref="D13:I13"/>
    <mergeCell ref="D15:I15"/>
    <mergeCell ref="D16:E16"/>
    <mergeCell ref="F16:I16"/>
    <mergeCell ref="D17:E17"/>
    <mergeCell ref="F17:G17"/>
    <mergeCell ref="H17:I17"/>
    <mergeCell ref="D27:I27"/>
    <mergeCell ref="D18:I18"/>
    <mergeCell ref="D19:I19"/>
    <mergeCell ref="D20:I20"/>
    <mergeCell ref="D21:I21"/>
    <mergeCell ref="D22:I22"/>
    <mergeCell ref="D23:E23"/>
    <mergeCell ref="F23:I23"/>
    <mergeCell ref="L23:Q23"/>
    <mergeCell ref="D24:E24"/>
    <mergeCell ref="F24:I24"/>
    <mergeCell ref="D25:I25"/>
    <mergeCell ref="D26:I26"/>
    <mergeCell ref="D28:I28"/>
    <mergeCell ref="D29:I29"/>
    <mergeCell ref="D30:E30"/>
    <mergeCell ref="F30:I30"/>
    <mergeCell ref="D31:E31"/>
    <mergeCell ref="F31:I31"/>
    <mergeCell ref="H39:J39"/>
    <mergeCell ref="H40:J40"/>
    <mergeCell ref="H41:J41"/>
    <mergeCell ref="D32:I32"/>
    <mergeCell ref="D33:I33"/>
    <mergeCell ref="D34:I34"/>
    <mergeCell ref="D35:I35"/>
    <mergeCell ref="D36:I36"/>
    <mergeCell ref="H38:J38"/>
  </mergeCells>
  <phoneticPr fontId="25"/>
  <conditionalFormatting sqref="A5:C36">
    <cfRule type="expression" dxfId="35" priority="1" stopIfTrue="1">
      <formula>$B5="日"</formula>
    </cfRule>
  </conditionalFormatting>
  <conditionalFormatting sqref="A5:C36">
    <cfRule type="expression" dxfId="34" priority="2" stopIfTrue="1">
      <formula>$B5="土"</formula>
    </cfRule>
  </conditionalFormatting>
  <conditionalFormatting sqref="A5:C36">
    <cfRule type="expression" dxfId="33" priority="3" stopIfTrue="1">
      <formula>$C5&lt;&gt;""</formula>
    </cfRule>
  </conditionalFormatting>
  <pageMargins left="0.25" right="0.25" top="0.75" bottom="0.75" header="0" footer="0"/>
  <pageSetup paperSize="9" scale="7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40954-16CA-4B1F-ACED-82CDF687701C}">
  <sheetPr>
    <pageSetUpPr fitToPage="1"/>
  </sheetPr>
  <dimension ref="A1:I56"/>
  <sheetViews>
    <sheetView showGridLines="0" workbookViewId="0">
      <selection activeCell="D30" sqref="D30:E30"/>
    </sheetView>
  </sheetViews>
  <sheetFormatPr defaultRowHeight="18.75"/>
  <cols>
    <col min="1" max="3" width="3.5" customWidth="1"/>
    <col min="4" max="9" width="17.875" customWidth="1"/>
    <col min="10" max="10" width="1.25" customWidth="1"/>
    <col min="12" max="12" width="18.375" customWidth="1"/>
  </cols>
  <sheetData>
    <row r="1" spans="1:9" ht="24">
      <c r="A1" t="s">
        <v>0</v>
      </c>
      <c r="F1" s="4" t="s">
        <v>231</v>
      </c>
    </row>
    <row r="3" spans="1:9">
      <c r="H3" s="220" t="s">
        <v>232</v>
      </c>
      <c r="I3" s="220"/>
    </row>
    <row r="4" spans="1:9">
      <c r="A4" s="221" t="s">
        <v>3</v>
      </c>
      <c r="B4" s="222"/>
      <c r="C4" s="223"/>
      <c r="D4" s="224" t="s">
        <v>4</v>
      </c>
      <c r="E4" s="224"/>
      <c r="F4" s="224" t="s">
        <v>5</v>
      </c>
      <c r="G4" s="224"/>
      <c r="H4" s="438" t="s">
        <v>6</v>
      </c>
      <c r="I4" s="439"/>
    </row>
    <row r="5" spans="1:9" ht="18" customHeight="1">
      <c r="A5" s="7">
        <v>44713</v>
      </c>
      <c r="B5" s="6" t="str">
        <f>IF(WEEKDAY(A5,2)=1,"月",IF(WEEKDAY(A5,2)=2,"火",IF(WEEKDAY(A5,2)=3,"水",IF(WEEKDAY(A5,2)=4,"木",IF(WEEKDAY(A5,2)=5,"金",IF(WEEKDAY(A5,2)=6,"土","日"))))))</f>
        <v>水</v>
      </c>
      <c r="C5" s="14" t="str">
        <f>IFERROR(VLOOKUP(A5,祝日一覧!A:B,2,FALSE),"")</f>
        <v/>
      </c>
      <c r="D5" s="265" t="s">
        <v>8</v>
      </c>
      <c r="E5" s="265"/>
      <c r="F5" s="265"/>
      <c r="G5" s="265"/>
      <c r="H5" s="265"/>
      <c r="I5" s="265"/>
    </row>
    <row r="6" spans="1:9">
      <c r="A6" s="7">
        <v>44714</v>
      </c>
      <c r="B6" s="6" t="str">
        <f t="shared" ref="B6:B34" si="0">IF(WEEKDAY(A6,2)=1,"月",IF(WEEKDAY(A6,2)=2,"火",IF(WEEKDAY(A6,2)=3,"水",IF(WEEKDAY(A6,2)=4,"木",IF(WEEKDAY(A6,2)=5,"金",IF(WEEKDAY(A6,2)=6,"土","日"))))))</f>
        <v>木</v>
      </c>
      <c r="C6" s="14" t="str">
        <f>IFERROR(VLOOKUP(A6,祝日一覧!A:B,2,FALSE),"")</f>
        <v/>
      </c>
      <c r="D6" s="264" t="s">
        <v>9</v>
      </c>
      <c r="E6" s="264"/>
      <c r="F6" s="264" t="s">
        <v>8</v>
      </c>
      <c r="G6" s="264"/>
      <c r="H6" s="264"/>
      <c r="I6" s="264"/>
    </row>
    <row r="7" spans="1:9">
      <c r="A7" s="7">
        <v>44715</v>
      </c>
      <c r="B7" s="6" t="str">
        <f t="shared" si="0"/>
        <v>金</v>
      </c>
      <c r="C7" s="14" t="str">
        <f>IFERROR(VLOOKUP(A7,祝日一覧!A:B,2,FALSE),"")</f>
        <v/>
      </c>
      <c r="D7" s="264" t="s">
        <v>77</v>
      </c>
      <c r="E7" s="264"/>
      <c r="F7" s="432" t="s">
        <v>233</v>
      </c>
      <c r="G7" s="432"/>
      <c r="H7" s="264" t="s">
        <v>14</v>
      </c>
      <c r="I7" s="264"/>
    </row>
    <row r="8" spans="1:9">
      <c r="A8" s="7">
        <v>44716</v>
      </c>
      <c r="B8" s="6" t="str">
        <f t="shared" si="0"/>
        <v>土</v>
      </c>
      <c r="C8" s="14" t="str">
        <f>IFERROR(VLOOKUP(A8,祝日一覧!A:B,2,FALSE),"")</f>
        <v/>
      </c>
      <c r="D8" s="307" t="s">
        <v>8</v>
      </c>
      <c r="E8" s="307"/>
      <c r="F8" s="358" t="s">
        <v>234</v>
      </c>
      <c r="G8" s="358"/>
      <c r="H8" s="358"/>
      <c r="I8" s="358"/>
    </row>
    <row r="9" spans="1:9">
      <c r="A9" s="7">
        <v>44717</v>
      </c>
      <c r="B9" s="6" t="str">
        <f t="shared" si="0"/>
        <v>日</v>
      </c>
      <c r="C9" s="14" t="str">
        <f>IFERROR(VLOOKUP(A9,祝日一覧!A:B,2,FALSE),"")</f>
        <v/>
      </c>
      <c r="D9" s="320" t="s">
        <v>235</v>
      </c>
      <c r="E9" s="320"/>
      <c r="F9" s="358" t="s">
        <v>236</v>
      </c>
      <c r="G9" s="358"/>
      <c r="H9" s="358"/>
      <c r="I9" s="358"/>
    </row>
    <row r="10" spans="1:9">
      <c r="A10" s="7">
        <v>44718</v>
      </c>
      <c r="B10" s="6" t="str">
        <f t="shared" si="0"/>
        <v>月</v>
      </c>
      <c r="C10" s="14" t="str">
        <f>IFERROR(VLOOKUP(A10,祝日一覧!A:B,2,FALSE),"")</f>
        <v/>
      </c>
      <c r="D10" s="264" t="s">
        <v>120</v>
      </c>
      <c r="E10" s="264"/>
      <c r="F10" s="264" t="s">
        <v>121</v>
      </c>
      <c r="G10" s="264"/>
      <c r="H10" s="264"/>
      <c r="I10" s="264"/>
    </row>
    <row r="11" spans="1:9">
      <c r="A11" s="7">
        <v>44719</v>
      </c>
      <c r="B11" s="6" t="str">
        <f t="shared" si="0"/>
        <v>火</v>
      </c>
      <c r="C11" s="14" t="str">
        <f>IFERROR(VLOOKUP(A11,祝日一覧!A:B,2,FALSE),"")</f>
        <v/>
      </c>
      <c r="D11" s="264" t="s">
        <v>77</v>
      </c>
      <c r="E11" s="264"/>
      <c r="F11" s="432" t="s">
        <v>233</v>
      </c>
      <c r="G11" s="432"/>
      <c r="H11" s="264" t="s">
        <v>14</v>
      </c>
      <c r="I11" s="264"/>
    </row>
    <row r="12" spans="1:9">
      <c r="A12" s="7">
        <v>44720</v>
      </c>
      <c r="B12" s="6" t="str">
        <f t="shared" si="0"/>
        <v>水</v>
      </c>
      <c r="C12" s="14" t="str">
        <f>IFERROR(VLOOKUP(A12,祝日一覧!A:B,2,FALSE),"")</f>
        <v/>
      </c>
      <c r="D12" s="265" t="s">
        <v>8</v>
      </c>
      <c r="E12" s="265"/>
      <c r="F12" s="265"/>
      <c r="G12" s="265"/>
      <c r="H12" s="265"/>
      <c r="I12" s="265"/>
    </row>
    <row r="13" spans="1:9">
      <c r="A13" s="7">
        <v>44721</v>
      </c>
      <c r="B13" s="6" t="str">
        <f t="shared" si="0"/>
        <v>木</v>
      </c>
      <c r="C13" s="14" t="str">
        <f>IFERROR(VLOOKUP(A13,祝日一覧!A:B,2,FALSE),"")</f>
        <v/>
      </c>
      <c r="D13" s="264" t="s">
        <v>77</v>
      </c>
      <c r="E13" s="264"/>
      <c r="F13" s="432" t="s">
        <v>233</v>
      </c>
      <c r="G13" s="432"/>
      <c r="H13" s="264" t="s">
        <v>14</v>
      </c>
      <c r="I13" s="264"/>
    </row>
    <row r="14" spans="1:9">
      <c r="A14" s="7">
        <v>44722</v>
      </c>
      <c r="B14" s="6" t="str">
        <f t="shared" si="0"/>
        <v>金</v>
      </c>
      <c r="C14" s="14" t="str">
        <f>IFERROR(VLOOKUP(A14,祝日一覧!A:B,2,FALSE),"")</f>
        <v/>
      </c>
      <c r="D14" s="264" t="s">
        <v>203</v>
      </c>
      <c r="E14" s="264"/>
      <c r="F14" s="264"/>
      <c r="G14" s="264"/>
      <c r="H14" s="264"/>
      <c r="I14" s="264"/>
    </row>
    <row r="15" spans="1:9" ht="18" customHeight="1">
      <c r="A15" s="7">
        <v>44723</v>
      </c>
      <c r="B15" s="6" t="str">
        <f t="shared" si="0"/>
        <v>土</v>
      </c>
      <c r="C15" s="14" t="str">
        <f>IFERROR(VLOOKUP(A15,祝日一覧!A:B,2,FALSE),"")</f>
        <v/>
      </c>
      <c r="D15" s="320" t="s">
        <v>237</v>
      </c>
      <c r="E15" s="320"/>
      <c r="F15" s="358" t="s">
        <v>238</v>
      </c>
      <c r="G15" s="358"/>
      <c r="H15" s="358"/>
      <c r="I15" s="358"/>
    </row>
    <row r="16" spans="1:9">
      <c r="A16" s="7">
        <v>44724</v>
      </c>
      <c r="B16" s="6" t="str">
        <f t="shared" si="0"/>
        <v>日</v>
      </c>
      <c r="C16" s="14" t="str">
        <f>IFERROR(VLOOKUP(A16,祝日一覧!A:B,2,FALSE),"")</f>
        <v/>
      </c>
      <c r="D16" s="320" t="s">
        <v>239</v>
      </c>
      <c r="E16" s="320"/>
      <c r="F16" s="358" t="s">
        <v>238</v>
      </c>
      <c r="G16" s="358"/>
      <c r="H16" s="358"/>
      <c r="I16" s="358"/>
    </row>
    <row r="17" spans="1:9">
      <c r="A17" s="7">
        <v>44725</v>
      </c>
      <c r="B17" s="6" t="str">
        <f t="shared" si="0"/>
        <v>月</v>
      </c>
      <c r="C17" s="14" t="str">
        <f>IFERROR(VLOOKUP(A17,祝日一覧!A:B,2,FALSE),"")</f>
        <v/>
      </c>
      <c r="D17" s="264" t="s">
        <v>120</v>
      </c>
      <c r="E17" s="264"/>
      <c r="F17" s="264" t="s">
        <v>121</v>
      </c>
      <c r="G17" s="264"/>
      <c r="H17" s="264"/>
      <c r="I17" s="264"/>
    </row>
    <row r="18" spans="1:9">
      <c r="A18" s="7">
        <v>44726</v>
      </c>
      <c r="B18" s="6" t="str">
        <f t="shared" si="0"/>
        <v>火</v>
      </c>
      <c r="C18" s="14" t="str">
        <f>IFERROR(VLOOKUP(A18,祝日一覧!A:B,2,FALSE),"")</f>
        <v/>
      </c>
      <c r="D18" s="264" t="s">
        <v>77</v>
      </c>
      <c r="E18" s="264"/>
      <c r="F18" s="432" t="s">
        <v>233</v>
      </c>
      <c r="G18" s="432"/>
      <c r="H18" s="264" t="s">
        <v>14</v>
      </c>
      <c r="I18" s="264"/>
    </row>
    <row r="19" spans="1:9">
      <c r="A19" s="7">
        <v>44727</v>
      </c>
      <c r="B19" s="6" t="str">
        <f t="shared" si="0"/>
        <v>水</v>
      </c>
      <c r="C19" s="14" t="str">
        <f>IFERROR(VLOOKUP(A19,祝日一覧!A:B,2,FALSE),"")</f>
        <v/>
      </c>
      <c r="D19" s="265" t="s">
        <v>8</v>
      </c>
      <c r="E19" s="265"/>
      <c r="F19" s="265"/>
      <c r="G19" s="265"/>
      <c r="H19" s="265"/>
      <c r="I19" s="265"/>
    </row>
    <row r="20" spans="1:9">
      <c r="A20" s="7">
        <v>44728</v>
      </c>
      <c r="B20" s="6" t="str">
        <f t="shared" si="0"/>
        <v>木</v>
      </c>
      <c r="C20" s="14" t="str">
        <f>IFERROR(VLOOKUP(A20,祝日一覧!A:B,2,FALSE),"")</f>
        <v/>
      </c>
      <c r="D20" s="264" t="s">
        <v>9</v>
      </c>
      <c r="E20" s="264"/>
      <c r="F20" s="264" t="s">
        <v>240</v>
      </c>
      <c r="G20" s="264"/>
      <c r="H20" s="264"/>
      <c r="I20" s="264"/>
    </row>
    <row r="21" spans="1:9">
      <c r="A21" s="7">
        <v>44729</v>
      </c>
      <c r="B21" s="6" t="str">
        <f t="shared" si="0"/>
        <v>金</v>
      </c>
      <c r="C21" s="14" t="str">
        <f>IFERROR(VLOOKUP(A21,祝日一覧!A:B,2,FALSE),"")</f>
        <v/>
      </c>
      <c r="D21" s="264" t="s">
        <v>77</v>
      </c>
      <c r="E21" s="264"/>
      <c r="F21" s="432" t="s">
        <v>233</v>
      </c>
      <c r="G21" s="432"/>
      <c r="H21" s="264" t="s">
        <v>14</v>
      </c>
      <c r="I21" s="264"/>
    </row>
    <row r="22" spans="1:9" ht="18" customHeight="1">
      <c r="A22" s="7">
        <v>44730</v>
      </c>
      <c r="B22" s="6" t="str">
        <f t="shared" si="0"/>
        <v>土</v>
      </c>
      <c r="C22" s="14" t="str">
        <f>IFERROR(VLOOKUP(A22,祝日一覧!A:B,2,FALSE),"")</f>
        <v/>
      </c>
      <c r="D22" s="320" t="s">
        <v>241</v>
      </c>
      <c r="E22" s="320"/>
      <c r="F22" s="435" t="s">
        <v>242</v>
      </c>
      <c r="G22" s="436"/>
      <c r="H22" s="436"/>
      <c r="I22" s="436"/>
    </row>
    <row r="23" spans="1:9">
      <c r="A23" s="7">
        <v>44731</v>
      </c>
      <c r="B23" s="6" t="str">
        <f t="shared" si="0"/>
        <v>日</v>
      </c>
      <c r="C23" s="14" t="str">
        <f>IFERROR(VLOOKUP(A23,祝日一覧!A:B,2,FALSE),"")</f>
        <v/>
      </c>
      <c r="D23" s="320" t="s">
        <v>243</v>
      </c>
      <c r="E23" s="320"/>
      <c r="F23" s="271" t="s">
        <v>243</v>
      </c>
      <c r="G23" s="271"/>
      <c r="H23" s="264" t="s">
        <v>244</v>
      </c>
      <c r="I23" s="264"/>
    </row>
    <row r="24" spans="1:9">
      <c r="A24" s="7">
        <v>44732</v>
      </c>
      <c r="B24" s="6" t="str">
        <f t="shared" si="0"/>
        <v>月</v>
      </c>
      <c r="C24" s="14" t="str">
        <f>IFERROR(VLOOKUP(A24,祝日一覧!A:B,2,FALSE),"")</f>
        <v/>
      </c>
      <c r="D24" s="264" t="s">
        <v>120</v>
      </c>
      <c r="E24" s="264"/>
      <c r="F24" s="264" t="s">
        <v>121</v>
      </c>
      <c r="G24" s="264"/>
      <c r="H24" s="264"/>
      <c r="I24" s="264"/>
    </row>
    <row r="25" spans="1:9">
      <c r="A25" s="7">
        <v>44733</v>
      </c>
      <c r="B25" s="6" t="str">
        <f t="shared" si="0"/>
        <v>火</v>
      </c>
      <c r="C25" s="14" t="str">
        <f>IFERROR(VLOOKUP(A25,祝日一覧!A:B,2,FALSE),"")</f>
        <v/>
      </c>
      <c r="D25" s="264" t="s">
        <v>77</v>
      </c>
      <c r="E25" s="264"/>
      <c r="F25" s="432" t="s">
        <v>78</v>
      </c>
      <c r="G25" s="432"/>
      <c r="H25" s="264" t="s">
        <v>14</v>
      </c>
      <c r="I25" s="264"/>
    </row>
    <row r="26" spans="1:9">
      <c r="A26" s="7">
        <v>44734</v>
      </c>
      <c r="B26" s="6" t="str">
        <f t="shared" si="0"/>
        <v>水</v>
      </c>
      <c r="C26" s="14" t="str">
        <f>IFERROR(VLOOKUP(A26,祝日一覧!A:B,2,FALSE),"")</f>
        <v/>
      </c>
      <c r="D26" s="265" t="s">
        <v>8</v>
      </c>
      <c r="E26" s="265"/>
      <c r="F26" s="265"/>
      <c r="G26" s="265"/>
      <c r="H26" s="265"/>
      <c r="I26" s="265"/>
    </row>
    <row r="27" spans="1:9">
      <c r="A27" s="7">
        <v>44735</v>
      </c>
      <c r="B27" s="6" t="str">
        <f t="shared" si="0"/>
        <v>木</v>
      </c>
      <c r="C27" s="14" t="str">
        <f>IFERROR(VLOOKUP(A27,祝日一覧!A:B,2,FALSE),"")</f>
        <v/>
      </c>
      <c r="D27" s="264" t="s">
        <v>77</v>
      </c>
      <c r="E27" s="264"/>
      <c r="F27" s="432" t="s">
        <v>78</v>
      </c>
      <c r="G27" s="432"/>
      <c r="H27" s="264" t="s">
        <v>14</v>
      </c>
      <c r="I27" s="264"/>
    </row>
    <row r="28" spans="1:9" ht="18" customHeight="1">
      <c r="A28" s="7">
        <v>44736</v>
      </c>
      <c r="B28" s="6" t="str">
        <f t="shared" si="0"/>
        <v>金</v>
      </c>
      <c r="C28" s="14" t="str">
        <f>IFERROR(VLOOKUP(A28,祝日一覧!A:B,2,FALSE),"")</f>
        <v/>
      </c>
      <c r="D28" s="264" t="s">
        <v>203</v>
      </c>
      <c r="E28" s="264"/>
      <c r="F28" s="264"/>
      <c r="G28" s="264"/>
      <c r="H28" s="264"/>
      <c r="I28" s="264"/>
    </row>
    <row r="29" spans="1:9">
      <c r="A29" s="7">
        <v>44737</v>
      </c>
      <c r="B29" s="6" t="str">
        <f t="shared" si="0"/>
        <v>土</v>
      </c>
      <c r="C29" s="14" t="str">
        <f>IFERROR(VLOOKUP(A29,祝日一覧!A:B,2,FALSE),"")</f>
        <v/>
      </c>
      <c r="D29" s="320" t="s">
        <v>245</v>
      </c>
      <c r="E29" s="320"/>
      <c r="F29" s="358" t="s">
        <v>246</v>
      </c>
      <c r="G29" s="358"/>
      <c r="H29" s="358"/>
      <c r="I29" s="358"/>
    </row>
    <row r="30" spans="1:9">
      <c r="A30" s="7">
        <v>44738</v>
      </c>
      <c r="B30" s="6" t="str">
        <f t="shared" si="0"/>
        <v>日</v>
      </c>
      <c r="C30" s="14" t="str">
        <f>IFERROR(VLOOKUP(A30,祝日一覧!A:B,2,FALSE),"")</f>
        <v/>
      </c>
      <c r="D30" s="437" t="s">
        <v>247</v>
      </c>
      <c r="E30" s="437"/>
      <c r="F30" s="435" t="s">
        <v>248</v>
      </c>
      <c r="G30" s="436"/>
      <c r="H30" s="436"/>
      <c r="I30" s="436"/>
    </row>
    <row r="31" spans="1:9">
      <c r="A31" s="7">
        <v>44739</v>
      </c>
      <c r="B31" s="6" t="str">
        <f t="shared" si="0"/>
        <v>月</v>
      </c>
      <c r="C31" s="14" t="str">
        <f>IFERROR(VLOOKUP(A31,祝日一覧!A:B,2,FALSE),"")</f>
        <v/>
      </c>
      <c r="D31" s="356" t="s">
        <v>120</v>
      </c>
      <c r="E31" s="356"/>
      <c r="F31" s="321" t="s">
        <v>121</v>
      </c>
      <c r="G31" s="300"/>
      <c r="H31" s="300"/>
      <c r="I31" s="355"/>
    </row>
    <row r="32" spans="1:9">
      <c r="A32" s="7">
        <v>44740</v>
      </c>
      <c r="B32" s="6" t="str">
        <f t="shared" si="0"/>
        <v>火</v>
      </c>
      <c r="C32" s="14" t="str">
        <f>IFERROR(VLOOKUP(A32,祝日一覧!A:B,2,FALSE),"")</f>
        <v/>
      </c>
      <c r="D32" s="202" t="s">
        <v>15</v>
      </c>
      <c r="E32" s="202"/>
      <c r="F32" s="202"/>
      <c r="G32" s="202"/>
      <c r="H32" s="202"/>
      <c r="I32" s="202"/>
    </row>
    <row r="33" spans="1:9">
      <c r="A33" s="7">
        <v>44741</v>
      </c>
      <c r="B33" s="6" t="str">
        <f t="shared" si="0"/>
        <v>水</v>
      </c>
      <c r="C33" s="14" t="str">
        <f>IFERROR(VLOOKUP(A33,祝日一覧!A:B,2,FALSE),"")</f>
        <v/>
      </c>
      <c r="D33" s="214" t="s">
        <v>8</v>
      </c>
      <c r="E33" s="214"/>
      <c r="F33" s="214"/>
      <c r="G33" s="214"/>
      <c r="H33" s="214"/>
      <c r="I33" s="214"/>
    </row>
    <row r="34" spans="1:9">
      <c r="A34" s="7">
        <v>44742</v>
      </c>
      <c r="B34" s="6" t="str">
        <f t="shared" si="0"/>
        <v>木</v>
      </c>
      <c r="C34" s="14" t="str">
        <f>IFERROR(VLOOKUP(A34,祝日一覧!A:B,2,FALSE),"")</f>
        <v/>
      </c>
      <c r="D34" s="202" t="s">
        <v>9</v>
      </c>
      <c r="E34" s="202"/>
      <c r="F34" s="203" t="s">
        <v>10</v>
      </c>
      <c r="G34" s="211"/>
      <c r="H34" s="211" t="s">
        <v>11</v>
      </c>
      <c r="I34" s="204"/>
    </row>
    <row r="35" spans="1:9">
      <c r="A35" s="7"/>
      <c r="B35" s="6"/>
      <c r="C35" s="6" t="str">
        <f>IFERROR(VLOOKUP(A35,祝日一覧!A:B,2,FALSE),"")</f>
        <v/>
      </c>
      <c r="D35" s="202"/>
      <c r="E35" s="202"/>
      <c r="F35" s="202"/>
      <c r="G35" s="202"/>
      <c r="H35" s="202"/>
      <c r="I35" s="202"/>
    </row>
    <row r="36" spans="1:9" ht="13.9" customHeight="1">
      <c r="A36" s="1"/>
      <c r="B36" s="2"/>
      <c r="C36" s="2"/>
      <c r="D36" s="3"/>
      <c r="E36" s="3"/>
      <c r="F36" s="3"/>
      <c r="G36" s="3"/>
      <c r="H36" s="3"/>
      <c r="I36" s="3"/>
    </row>
    <row r="37" spans="1:9">
      <c r="A37" t="s">
        <v>16</v>
      </c>
      <c r="H37" s="424" t="s">
        <v>17</v>
      </c>
      <c r="I37" s="426"/>
    </row>
    <row r="38" spans="1:9">
      <c r="A38" t="s">
        <v>18</v>
      </c>
      <c r="D38" t="s">
        <v>19</v>
      </c>
      <c r="H38" s="193" t="s">
        <v>74</v>
      </c>
      <c r="I38" s="195"/>
    </row>
    <row r="39" spans="1:9">
      <c r="A39" t="s">
        <v>21</v>
      </c>
      <c r="D39" t="s">
        <v>22</v>
      </c>
      <c r="H39" s="196" t="s">
        <v>23</v>
      </c>
      <c r="I39" s="198"/>
    </row>
    <row r="40" spans="1:9">
      <c r="A40" t="s">
        <v>24</v>
      </c>
      <c r="D40" t="s">
        <v>25</v>
      </c>
      <c r="H40" s="433" t="s">
        <v>26</v>
      </c>
      <c r="I40" s="434"/>
    </row>
    <row r="41" spans="1:9">
      <c r="A41" t="s">
        <v>27</v>
      </c>
      <c r="D41" t="s">
        <v>28</v>
      </c>
    </row>
    <row r="42" spans="1:9" ht="18" customHeight="1"/>
    <row r="43" spans="1:9" ht="18" customHeight="1">
      <c r="A43" s="81" t="s">
        <v>199</v>
      </c>
    </row>
    <row r="44" spans="1:9" ht="18" customHeight="1">
      <c r="A44" s="73" t="s">
        <v>30</v>
      </c>
      <c r="B44" s="74"/>
      <c r="C44" s="74"/>
      <c r="D44" s="74"/>
      <c r="E44" s="74"/>
      <c r="F44" s="74"/>
      <c r="G44" s="74"/>
      <c r="H44" s="74"/>
      <c r="I44" s="75"/>
    </row>
    <row r="45" spans="1:9" ht="18" customHeight="1">
      <c r="A45" s="76" t="s">
        <v>31</v>
      </c>
      <c r="I45" s="77"/>
    </row>
    <row r="46" spans="1:9" ht="18" customHeight="1">
      <c r="A46" s="76" t="s">
        <v>200</v>
      </c>
      <c r="I46" s="77"/>
    </row>
    <row r="47" spans="1:9" ht="18" customHeight="1">
      <c r="A47" s="76" t="s">
        <v>33</v>
      </c>
      <c r="I47" s="77"/>
    </row>
    <row r="48" spans="1:9" ht="18" customHeight="1">
      <c r="A48" s="76" t="s">
        <v>34</v>
      </c>
      <c r="I48" s="77"/>
    </row>
    <row r="49" spans="1:9" ht="18" customHeight="1">
      <c r="A49" s="78" t="s">
        <v>35</v>
      </c>
      <c r="B49" s="79"/>
      <c r="C49" s="79"/>
      <c r="D49" s="79"/>
      <c r="E49" s="79"/>
      <c r="F49" s="79"/>
      <c r="G49" s="79"/>
      <c r="H49" s="79"/>
      <c r="I49" s="80"/>
    </row>
    <row r="50" spans="1:9" ht="18" customHeight="1"/>
    <row r="51" spans="1:9" ht="18" customHeight="1"/>
    <row r="52" spans="1:9" ht="18" customHeight="1"/>
    <row r="53" spans="1:9" ht="18" customHeight="1"/>
    <row r="54" spans="1:9" ht="18" customHeight="1"/>
    <row r="55" spans="1:9" ht="18" customHeight="1"/>
    <row r="56" spans="1:9" ht="18" customHeight="1"/>
  </sheetData>
  <mergeCells count="71">
    <mergeCell ref="D8:E8"/>
    <mergeCell ref="F8:I8"/>
    <mergeCell ref="D9:E9"/>
    <mergeCell ref="F9:I9"/>
    <mergeCell ref="D10:E10"/>
    <mergeCell ref="F10:I10"/>
    <mergeCell ref="A4:C4"/>
    <mergeCell ref="D4:E4"/>
    <mergeCell ref="F4:G4"/>
    <mergeCell ref="H4:I4"/>
    <mergeCell ref="D5:I5"/>
    <mergeCell ref="H3:I3"/>
    <mergeCell ref="D7:E7"/>
    <mergeCell ref="F7:G7"/>
    <mergeCell ref="H7:I7"/>
    <mergeCell ref="F6:I6"/>
    <mergeCell ref="D6:E6"/>
    <mergeCell ref="D15:E15"/>
    <mergeCell ref="F15:I15"/>
    <mergeCell ref="D19:I19"/>
    <mergeCell ref="F17:I17"/>
    <mergeCell ref="D18:E18"/>
    <mergeCell ref="F18:G18"/>
    <mergeCell ref="H18:I18"/>
    <mergeCell ref="D16:E16"/>
    <mergeCell ref="D17:E17"/>
    <mergeCell ref="F21:G21"/>
    <mergeCell ref="H21:I21"/>
    <mergeCell ref="D28:I28"/>
    <mergeCell ref="D24:E24"/>
    <mergeCell ref="F24:I24"/>
    <mergeCell ref="F23:G23"/>
    <mergeCell ref="H23:I23"/>
    <mergeCell ref="D21:E21"/>
    <mergeCell ref="D30:E30"/>
    <mergeCell ref="F30:I30"/>
    <mergeCell ref="D25:E25"/>
    <mergeCell ref="F25:G25"/>
    <mergeCell ref="H25:I25"/>
    <mergeCell ref="D11:E11"/>
    <mergeCell ref="F11:G11"/>
    <mergeCell ref="H11:I11"/>
    <mergeCell ref="D34:E34"/>
    <mergeCell ref="F34:G34"/>
    <mergeCell ref="H34:I34"/>
    <mergeCell ref="D32:I32"/>
    <mergeCell ref="D33:I33"/>
    <mergeCell ref="D31:E31"/>
    <mergeCell ref="D26:I26"/>
    <mergeCell ref="D27:E27"/>
    <mergeCell ref="F27:G27"/>
    <mergeCell ref="D22:E22"/>
    <mergeCell ref="F22:I22"/>
    <mergeCell ref="D12:I12"/>
    <mergeCell ref="D13:E13"/>
    <mergeCell ref="F13:G13"/>
    <mergeCell ref="H13:I13"/>
    <mergeCell ref="D14:I14"/>
    <mergeCell ref="H40:I40"/>
    <mergeCell ref="H39:I39"/>
    <mergeCell ref="D35:I35"/>
    <mergeCell ref="H37:I37"/>
    <mergeCell ref="H38:I38"/>
    <mergeCell ref="F20:I20"/>
    <mergeCell ref="D29:E29"/>
    <mergeCell ref="F29:I29"/>
    <mergeCell ref="F31:I31"/>
    <mergeCell ref="D20:E20"/>
    <mergeCell ref="D23:E23"/>
    <mergeCell ref="H27:I27"/>
    <mergeCell ref="F16:I16"/>
  </mergeCells>
  <phoneticPr fontId="25"/>
  <conditionalFormatting sqref="A5:C35">
    <cfRule type="expression" dxfId="8" priority="3" stopIfTrue="1">
      <formula>$B5="日"</formula>
    </cfRule>
  </conditionalFormatting>
  <conditionalFormatting sqref="A5:C35">
    <cfRule type="expression" dxfId="7" priority="2" stopIfTrue="1">
      <formula>$B5="土"</formula>
    </cfRule>
  </conditionalFormatting>
  <conditionalFormatting sqref="A5:C35">
    <cfRule type="expression" dxfId="6" priority="1" stopIfTrue="1">
      <formula>$C5&lt;&gt;""</formula>
    </cfRule>
  </conditionalFormatting>
  <pageMargins left="0.25" right="0.25" top="0.75" bottom="0.75" header="0.3" footer="0.3"/>
  <pageSetup paperSize="9" scale="77" fitToHeight="0"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326E2-D95C-42AF-B4A3-06CB145D2570}">
  <sheetPr>
    <pageSetUpPr fitToPage="1"/>
  </sheetPr>
  <dimension ref="A1:I56"/>
  <sheetViews>
    <sheetView showGridLines="0" workbookViewId="0">
      <selection activeCell="E36" sqref="E36"/>
    </sheetView>
  </sheetViews>
  <sheetFormatPr defaultRowHeight="18.75"/>
  <cols>
    <col min="1" max="3" width="3.5" customWidth="1"/>
    <col min="4" max="9" width="17.875" customWidth="1"/>
    <col min="10" max="10" width="1.25" customWidth="1"/>
    <col min="12" max="12" width="18.375" customWidth="1"/>
  </cols>
  <sheetData>
    <row r="1" spans="1:9" ht="24">
      <c r="A1" t="s">
        <v>0</v>
      </c>
      <c r="F1" s="4" t="s">
        <v>249</v>
      </c>
    </row>
    <row r="3" spans="1:9" ht="19.5" customHeight="1">
      <c r="H3" s="220" t="s">
        <v>250</v>
      </c>
      <c r="I3" s="220"/>
    </row>
    <row r="4" spans="1:9">
      <c r="A4" s="221" t="s">
        <v>3</v>
      </c>
      <c r="B4" s="222"/>
      <c r="C4" s="223"/>
      <c r="D4" s="224" t="s">
        <v>4</v>
      </c>
      <c r="E4" s="224"/>
      <c r="F4" s="224" t="s">
        <v>5</v>
      </c>
      <c r="G4" s="224"/>
      <c r="H4" s="438" t="s">
        <v>6</v>
      </c>
      <c r="I4" s="439"/>
    </row>
    <row r="5" spans="1:9" ht="18" customHeight="1">
      <c r="A5" s="7">
        <v>44682</v>
      </c>
      <c r="B5" s="6" t="str">
        <f>IF(WEEKDAY(A5,2)=1,"月",IF(WEEKDAY(A5,2)=2,"火",IF(WEEKDAY(A5,2)=3,"水",IF(WEEKDAY(A5,2)=4,"木",IF(WEEKDAY(A5,2)=5,"金",IF(WEEKDAY(A5,2)=6,"土","日"))))))</f>
        <v>日</v>
      </c>
      <c r="C5" s="14" t="str">
        <f>IFERROR(VLOOKUP(A5,祝日一覧!A:B,2,FALSE),"")</f>
        <v/>
      </c>
      <c r="D5" s="320" t="s">
        <v>251</v>
      </c>
      <c r="E5" s="341"/>
      <c r="F5" s="358" t="s">
        <v>252</v>
      </c>
      <c r="G5" s="358"/>
      <c r="H5" s="358"/>
      <c r="I5" s="358"/>
    </row>
    <row r="6" spans="1:9">
      <c r="A6" s="7">
        <v>44683</v>
      </c>
      <c r="B6" s="6" t="str">
        <f t="shared" ref="B6:B35" si="0">IF(WEEKDAY(A6,2)=1,"月",IF(WEEKDAY(A6,2)=2,"火",IF(WEEKDAY(A6,2)=3,"水",IF(WEEKDAY(A6,2)=4,"木",IF(WEEKDAY(A6,2)=5,"金",IF(WEEKDAY(A6,2)=6,"土","日"))))))</f>
        <v>月</v>
      </c>
      <c r="C6" s="14" t="str">
        <f>IFERROR(VLOOKUP(A6,祝日一覧!A:B,2,FALSE),"")</f>
        <v/>
      </c>
      <c r="D6" s="356" t="s">
        <v>120</v>
      </c>
      <c r="E6" s="356"/>
      <c r="F6" s="321" t="s">
        <v>121</v>
      </c>
      <c r="G6" s="300"/>
      <c r="H6" s="300"/>
      <c r="I6" s="355"/>
    </row>
    <row r="7" spans="1:9">
      <c r="A7" s="7">
        <v>44684</v>
      </c>
      <c r="B7" s="6" t="str">
        <f t="shared" si="0"/>
        <v>火</v>
      </c>
      <c r="C7" s="14" t="str">
        <f>IFERROR(VLOOKUP(A7,祝日一覧!A:B,2,FALSE),"")</f>
        <v>憲</v>
      </c>
      <c r="D7" s="320" t="s">
        <v>253</v>
      </c>
      <c r="E7" s="320"/>
      <c r="F7" s="327" t="s">
        <v>78</v>
      </c>
      <c r="G7" s="327"/>
      <c r="H7" s="295" t="s">
        <v>254</v>
      </c>
      <c r="I7" s="366"/>
    </row>
    <row r="8" spans="1:9">
      <c r="A8" s="7">
        <v>44685</v>
      </c>
      <c r="B8" s="6" t="str">
        <f t="shared" si="0"/>
        <v>水</v>
      </c>
      <c r="C8" s="14" t="str">
        <f>IFERROR(VLOOKUP(A8,祝日一覧!A:B,2,FALSE),"")</f>
        <v>み</v>
      </c>
      <c r="D8" s="442" t="s">
        <v>154</v>
      </c>
      <c r="E8" s="452"/>
      <c r="F8" s="453" t="s">
        <v>255</v>
      </c>
      <c r="G8" s="453"/>
      <c r="H8" s="453"/>
      <c r="I8" s="453"/>
    </row>
    <row r="9" spans="1:9">
      <c r="A9" s="7">
        <v>44686</v>
      </c>
      <c r="B9" s="6" t="str">
        <f t="shared" si="0"/>
        <v>木</v>
      </c>
      <c r="C9" s="14" t="str">
        <f>IFERROR(VLOOKUP(A9,祝日一覧!A:B,2,FALSE),"")</f>
        <v>こ</v>
      </c>
      <c r="D9" s="320" t="s">
        <v>256</v>
      </c>
      <c r="E9" s="320"/>
      <c r="F9" s="454" t="s">
        <v>154</v>
      </c>
      <c r="G9" s="455"/>
      <c r="H9" s="455"/>
      <c r="I9" s="455"/>
    </row>
    <row r="10" spans="1:9">
      <c r="A10" s="7">
        <v>44687</v>
      </c>
      <c r="B10" s="6" t="str">
        <f t="shared" si="0"/>
        <v>金</v>
      </c>
      <c r="C10" s="14" t="str">
        <f>IFERROR(VLOOKUP(A10,祝日一覧!A:B,2,FALSE),"")</f>
        <v/>
      </c>
      <c r="D10" s="461" t="s">
        <v>154</v>
      </c>
      <c r="E10" s="462"/>
      <c r="F10" s="463"/>
      <c r="G10" s="463"/>
      <c r="H10" s="463"/>
      <c r="I10" s="464"/>
    </row>
    <row r="11" spans="1:9">
      <c r="A11" s="7">
        <v>44688</v>
      </c>
      <c r="B11" s="6" t="str">
        <f t="shared" si="0"/>
        <v>土</v>
      </c>
      <c r="C11" s="14" t="str">
        <f>IFERROR(VLOOKUP(A11,祝日一覧!A:B,2,FALSE),"")</f>
        <v/>
      </c>
      <c r="D11" s="264" t="s">
        <v>134</v>
      </c>
      <c r="E11" s="264"/>
      <c r="F11" s="453" t="s">
        <v>257</v>
      </c>
      <c r="G11" s="453"/>
      <c r="H11" s="453"/>
      <c r="I11" s="453"/>
    </row>
    <row r="12" spans="1:9">
      <c r="A12" s="7">
        <v>44689</v>
      </c>
      <c r="B12" s="6" t="str">
        <f t="shared" si="0"/>
        <v>日</v>
      </c>
      <c r="C12" s="14" t="str">
        <f>IFERROR(VLOOKUP(A12,祝日一覧!A:B,2,FALSE),"")</f>
        <v/>
      </c>
      <c r="D12" s="459" t="s">
        <v>258</v>
      </c>
      <c r="E12" s="460"/>
      <c r="F12" s="458" t="s">
        <v>259</v>
      </c>
      <c r="G12" s="458"/>
      <c r="H12" s="458"/>
      <c r="I12" s="458"/>
    </row>
    <row r="13" spans="1:9">
      <c r="A13" s="7">
        <v>44690</v>
      </c>
      <c r="B13" s="6" t="str">
        <f t="shared" si="0"/>
        <v>月</v>
      </c>
      <c r="C13" s="14" t="str">
        <f>IFERROR(VLOOKUP(A13,祝日一覧!A:B,2,FALSE),"")</f>
        <v/>
      </c>
      <c r="D13" s="324" t="s">
        <v>8</v>
      </c>
      <c r="E13" s="324"/>
      <c r="F13" s="304" t="s">
        <v>121</v>
      </c>
      <c r="G13" s="304"/>
      <c r="H13" s="304"/>
      <c r="I13" s="362"/>
    </row>
    <row r="14" spans="1:9">
      <c r="A14" s="7">
        <v>44691</v>
      </c>
      <c r="B14" s="6" t="str">
        <f t="shared" si="0"/>
        <v>火</v>
      </c>
      <c r="C14" s="14" t="str">
        <f>IFERROR(VLOOKUP(A14,祝日一覧!A:B,2,FALSE),"")</f>
        <v/>
      </c>
      <c r="D14" s="324" t="s">
        <v>8</v>
      </c>
      <c r="E14" s="324"/>
      <c r="F14" s="280" t="s">
        <v>15</v>
      </c>
      <c r="G14" s="280"/>
      <c r="H14" s="280"/>
      <c r="I14" s="298"/>
    </row>
    <row r="15" spans="1:9" ht="18" customHeight="1">
      <c r="A15" s="7">
        <v>44692</v>
      </c>
      <c r="B15" s="6" t="str">
        <f t="shared" si="0"/>
        <v>水</v>
      </c>
      <c r="C15" s="14" t="str">
        <f>IFERROR(VLOOKUP(A15,祝日一覧!A:B,2,FALSE),"")</f>
        <v/>
      </c>
      <c r="D15" s="401" t="s">
        <v>8</v>
      </c>
      <c r="E15" s="401"/>
      <c r="F15" s="401"/>
      <c r="G15" s="401"/>
      <c r="H15" s="401"/>
      <c r="I15" s="401"/>
    </row>
    <row r="16" spans="1:9">
      <c r="A16" s="7">
        <v>44693</v>
      </c>
      <c r="B16" s="6" t="str">
        <f t="shared" si="0"/>
        <v>木</v>
      </c>
      <c r="C16" s="14" t="str">
        <f>IFERROR(VLOOKUP(A16,祝日一覧!A:B,2,FALSE),"")</f>
        <v/>
      </c>
      <c r="D16" s="294" t="s">
        <v>77</v>
      </c>
      <c r="E16" s="295"/>
      <c r="F16" s="327" t="s">
        <v>233</v>
      </c>
      <c r="G16" s="327"/>
      <c r="H16" s="295" t="s">
        <v>14</v>
      </c>
      <c r="I16" s="366"/>
    </row>
    <row r="17" spans="1:9">
      <c r="A17" s="7">
        <v>44694</v>
      </c>
      <c r="B17" s="6" t="str">
        <f t="shared" si="0"/>
        <v>金</v>
      </c>
      <c r="C17" s="14" t="str">
        <f>IFERROR(VLOOKUP(A17,祝日一覧!A:B,2,FALSE),"")</f>
        <v/>
      </c>
      <c r="D17" s="297" t="s">
        <v>77</v>
      </c>
      <c r="E17" s="280"/>
      <c r="F17" s="327" t="s">
        <v>233</v>
      </c>
      <c r="G17" s="327"/>
      <c r="H17" s="295" t="s">
        <v>14</v>
      </c>
      <c r="I17" s="366"/>
    </row>
    <row r="18" spans="1:9">
      <c r="A18" s="7">
        <v>44695</v>
      </c>
      <c r="B18" s="6" t="str">
        <f t="shared" si="0"/>
        <v>土</v>
      </c>
      <c r="C18" s="14" t="str">
        <f>IFERROR(VLOOKUP(A18,祝日一覧!A:B,2,FALSE),"")</f>
        <v/>
      </c>
      <c r="D18" s="459" t="s">
        <v>260</v>
      </c>
      <c r="E18" s="460"/>
      <c r="F18" s="453" t="s">
        <v>261</v>
      </c>
      <c r="G18" s="453"/>
      <c r="H18" s="453"/>
      <c r="I18" s="453"/>
    </row>
    <row r="19" spans="1:9">
      <c r="A19" s="7">
        <v>44696</v>
      </c>
      <c r="B19" s="6" t="str">
        <f t="shared" si="0"/>
        <v>日</v>
      </c>
      <c r="C19" s="14" t="str">
        <f>IFERROR(VLOOKUP(A19,祝日一覧!A:B,2,FALSE),"")</f>
        <v/>
      </c>
      <c r="D19" s="456" t="s">
        <v>134</v>
      </c>
      <c r="E19" s="457"/>
      <c r="F19" s="453" t="s">
        <v>262</v>
      </c>
      <c r="G19" s="453"/>
      <c r="H19" s="453"/>
      <c r="I19" s="453"/>
    </row>
    <row r="20" spans="1:9">
      <c r="A20" s="7">
        <v>44697</v>
      </c>
      <c r="B20" s="6" t="str">
        <f t="shared" si="0"/>
        <v>月</v>
      </c>
      <c r="C20" s="14" t="str">
        <f>IFERROR(VLOOKUP(A20,祝日一覧!A:B,2,FALSE),"")</f>
        <v/>
      </c>
      <c r="D20" s="356" t="s">
        <v>120</v>
      </c>
      <c r="E20" s="356"/>
      <c r="F20" s="321" t="s">
        <v>121</v>
      </c>
      <c r="G20" s="300"/>
      <c r="H20" s="300"/>
      <c r="I20" s="355"/>
    </row>
    <row r="21" spans="1:9">
      <c r="A21" s="7">
        <v>44698</v>
      </c>
      <c r="B21" s="6" t="str">
        <f t="shared" si="0"/>
        <v>火</v>
      </c>
      <c r="C21" s="14" t="str">
        <f>IFERROR(VLOOKUP(A21,祝日一覧!A:B,2,FALSE),"")</f>
        <v/>
      </c>
      <c r="D21" s="297" t="s">
        <v>77</v>
      </c>
      <c r="E21" s="280"/>
      <c r="F21" s="289" t="s">
        <v>233</v>
      </c>
      <c r="G21" s="289"/>
      <c r="H21" s="280" t="s">
        <v>14</v>
      </c>
      <c r="I21" s="298"/>
    </row>
    <row r="22" spans="1:9" ht="18" customHeight="1">
      <c r="A22" s="7">
        <v>44699</v>
      </c>
      <c r="B22" s="6" t="str">
        <f t="shared" si="0"/>
        <v>水</v>
      </c>
      <c r="C22" s="14" t="str">
        <f>IFERROR(VLOOKUP(A22,祝日一覧!A:B,2,FALSE),"")</f>
        <v/>
      </c>
      <c r="D22" s="239" t="s">
        <v>8</v>
      </c>
      <c r="E22" s="239"/>
      <c r="F22" s="239"/>
      <c r="G22" s="239"/>
      <c r="H22" s="239"/>
      <c r="I22" s="239"/>
    </row>
    <row r="23" spans="1:9">
      <c r="A23" s="7">
        <v>44700</v>
      </c>
      <c r="B23" s="6" t="str">
        <f t="shared" si="0"/>
        <v>木</v>
      </c>
      <c r="C23" s="14" t="str">
        <f>IFERROR(VLOOKUP(A23,祝日一覧!A:B,2,FALSE),"")</f>
        <v/>
      </c>
      <c r="D23" s="294" t="s">
        <v>77</v>
      </c>
      <c r="E23" s="295"/>
      <c r="F23" s="327" t="s">
        <v>78</v>
      </c>
      <c r="G23" s="327"/>
      <c r="H23" s="295" t="s">
        <v>14</v>
      </c>
      <c r="I23" s="366"/>
    </row>
    <row r="24" spans="1:9">
      <c r="A24" s="7">
        <v>44701</v>
      </c>
      <c r="B24" s="6" t="str">
        <f t="shared" si="0"/>
        <v>金</v>
      </c>
      <c r="C24" s="14" t="str">
        <f>IFERROR(VLOOKUP(A24,祝日一覧!A:B,2,FALSE),"")</f>
        <v/>
      </c>
      <c r="D24" s="440" t="s">
        <v>8</v>
      </c>
      <c r="E24" s="440"/>
      <c r="F24" s="441"/>
      <c r="G24" s="441"/>
      <c r="H24" s="441"/>
      <c r="I24" s="441"/>
    </row>
    <row r="25" spans="1:9">
      <c r="A25" s="7">
        <v>44702</v>
      </c>
      <c r="B25" s="6" t="str">
        <f t="shared" si="0"/>
        <v>土</v>
      </c>
      <c r="C25" s="14" t="str">
        <f>IFERROR(VLOOKUP(A25,祝日一覧!A:B,2,FALSE),"")</f>
        <v/>
      </c>
      <c r="D25" s="357" t="s">
        <v>263</v>
      </c>
      <c r="E25" s="444"/>
      <c r="F25" s="358" t="s">
        <v>264</v>
      </c>
      <c r="G25" s="358"/>
      <c r="H25" s="358"/>
      <c r="I25" s="358"/>
    </row>
    <row r="26" spans="1:9">
      <c r="A26" s="7">
        <v>44703</v>
      </c>
      <c r="B26" s="6" t="str">
        <f t="shared" si="0"/>
        <v>日</v>
      </c>
      <c r="C26" s="14" t="str">
        <f>IFERROR(VLOOKUP(A26,祝日一覧!A:B,2,FALSE),"")</f>
        <v/>
      </c>
      <c r="D26" s="430" t="s">
        <v>265</v>
      </c>
      <c r="E26" s="443"/>
      <c r="F26" s="358" t="s">
        <v>266</v>
      </c>
      <c r="G26" s="358"/>
      <c r="H26" s="358"/>
      <c r="I26" s="358"/>
    </row>
    <row r="27" spans="1:9">
      <c r="A27" s="7">
        <v>44704</v>
      </c>
      <c r="B27" s="6" t="str">
        <f t="shared" si="0"/>
        <v>月</v>
      </c>
      <c r="C27" s="14" t="str">
        <f>IFERROR(VLOOKUP(A27,祝日一覧!A:B,2,FALSE),"")</f>
        <v/>
      </c>
      <c r="D27" s="356" t="s">
        <v>120</v>
      </c>
      <c r="E27" s="356"/>
      <c r="F27" s="321" t="s">
        <v>121</v>
      </c>
      <c r="G27" s="300"/>
      <c r="H27" s="300"/>
      <c r="I27" s="355"/>
    </row>
    <row r="28" spans="1:9" ht="18" customHeight="1">
      <c r="A28" s="7">
        <v>44705</v>
      </c>
      <c r="B28" s="6" t="str">
        <f t="shared" si="0"/>
        <v>火</v>
      </c>
      <c r="C28" s="14" t="str">
        <f>IFERROR(VLOOKUP(A28,祝日一覧!A:B,2,FALSE),"")</f>
        <v/>
      </c>
      <c r="D28" s="294" t="s">
        <v>77</v>
      </c>
      <c r="E28" s="295"/>
      <c r="F28" s="327" t="s">
        <v>233</v>
      </c>
      <c r="G28" s="327"/>
      <c r="H28" s="295" t="s">
        <v>14</v>
      </c>
      <c r="I28" s="366"/>
    </row>
    <row r="29" spans="1:9">
      <c r="A29" s="7">
        <v>44706</v>
      </c>
      <c r="B29" s="6" t="str">
        <f t="shared" si="0"/>
        <v>水</v>
      </c>
      <c r="C29" s="14" t="str">
        <f>IFERROR(VLOOKUP(A29,祝日一覧!A:B,2,FALSE),"")</f>
        <v/>
      </c>
      <c r="D29" s="214" t="s">
        <v>8</v>
      </c>
      <c r="E29" s="214"/>
      <c r="F29" s="218"/>
      <c r="G29" s="218"/>
      <c r="H29" s="218"/>
      <c r="I29" s="218"/>
    </row>
    <row r="30" spans="1:9">
      <c r="A30" s="7">
        <v>44707</v>
      </c>
      <c r="B30" s="6" t="str">
        <f t="shared" si="0"/>
        <v>木</v>
      </c>
      <c r="C30" s="14" t="str">
        <f>IFERROR(VLOOKUP(A30,祝日一覧!A:B,2,FALSE),"")</f>
        <v/>
      </c>
      <c r="D30" s="249" t="s">
        <v>9</v>
      </c>
      <c r="E30" s="255"/>
      <c r="F30" s="264" t="s">
        <v>240</v>
      </c>
      <c r="G30" s="264"/>
      <c r="H30" s="264"/>
      <c r="I30" s="264"/>
    </row>
    <row r="31" spans="1:9">
      <c r="A31" s="7">
        <v>44708</v>
      </c>
      <c r="B31" s="6" t="str">
        <f t="shared" si="0"/>
        <v>金</v>
      </c>
      <c r="C31" s="14" t="str">
        <f>IFERROR(VLOOKUP(A31,祝日一覧!A:B,2,FALSE),"")</f>
        <v/>
      </c>
      <c r="D31" s="324" t="s">
        <v>8</v>
      </c>
      <c r="E31" s="324"/>
      <c r="F31" s="442"/>
      <c r="G31" s="442"/>
      <c r="H31" s="442"/>
      <c r="I31" s="442"/>
    </row>
    <row r="32" spans="1:9">
      <c r="A32" s="7">
        <v>44709</v>
      </c>
      <c r="B32" s="6" t="str">
        <f t="shared" si="0"/>
        <v>土</v>
      </c>
      <c r="C32" s="14" t="str">
        <f>IFERROR(VLOOKUP(A32,祝日一覧!A:B,2,FALSE),"")</f>
        <v/>
      </c>
      <c r="D32" s="323" t="s">
        <v>267</v>
      </c>
      <c r="E32" s="301"/>
      <c r="F32" s="445" t="s">
        <v>268</v>
      </c>
      <c r="G32" s="446"/>
      <c r="H32" s="446"/>
      <c r="I32" s="447"/>
    </row>
    <row r="33" spans="1:9">
      <c r="A33" s="7">
        <v>44710</v>
      </c>
      <c r="B33" s="6" t="str">
        <f t="shared" si="0"/>
        <v>日</v>
      </c>
      <c r="C33" s="14" t="str">
        <f>IFERROR(VLOOKUP(A33,祝日一覧!A:B,2,FALSE),"")</f>
        <v/>
      </c>
      <c r="D33" s="448" t="s">
        <v>269</v>
      </c>
      <c r="E33" s="246"/>
      <c r="F33" s="449" t="s">
        <v>270</v>
      </c>
      <c r="G33" s="450"/>
      <c r="H33" s="450"/>
      <c r="I33" s="451"/>
    </row>
    <row r="34" spans="1:9">
      <c r="A34" s="7">
        <v>44711</v>
      </c>
      <c r="B34" s="6" t="str">
        <f t="shared" si="0"/>
        <v>月</v>
      </c>
      <c r="C34" s="14" t="str">
        <f>IFERROR(VLOOKUP(A34,祝日一覧!A:B,2,FALSE),"")</f>
        <v/>
      </c>
      <c r="D34" s="356" t="s">
        <v>120</v>
      </c>
      <c r="E34" s="356"/>
      <c r="F34" s="361" t="s">
        <v>121</v>
      </c>
      <c r="G34" s="304"/>
      <c r="H34" s="304"/>
      <c r="I34" s="362"/>
    </row>
    <row r="35" spans="1:9">
      <c r="A35" s="7">
        <v>44712</v>
      </c>
      <c r="B35" s="6" t="str">
        <f t="shared" si="0"/>
        <v>火</v>
      </c>
      <c r="C35" s="14" t="str">
        <f>IFERROR(VLOOKUP(A35,祝日一覧!A:B,2,FALSE),"")</f>
        <v/>
      </c>
      <c r="D35" s="297" t="s">
        <v>77</v>
      </c>
      <c r="E35" s="280"/>
      <c r="F35" s="289" t="s">
        <v>233</v>
      </c>
      <c r="G35" s="289"/>
      <c r="H35" s="280" t="s">
        <v>14</v>
      </c>
      <c r="I35" s="298"/>
    </row>
    <row r="36" spans="1:9" ht="13.9" customHeight="1">
      <c r="A36" s="1"/>
      <c r="B36" s="2"/>
      <c r="C36" s="2"/>
      <c r="D36" s="3"/>
      <c r="E36" s="3"/>
      <c r="F36" s="3"/>
      <c r="G36" s="3"/>
      <c r="H36" s="3"/>
      <c r="I36" s="3"/>
    </row>
    <row r="37" spans="1:9">
      <c r="A37" t="s">
        <v>16</v>
      </c>
      <c r="H37" s="424" t="s">
        <v>17</v>
      </c>
      <c r="I37" s="426"/>
    </row>
    <row r="38" spans="1:9">
      <c r="A38" t="s">
        <v>18</v>
      </c>
      <c r="D38" t="s">
        <v>19</v>
      </c>
      <c r="H38" s="193" t="s">
        <v>74</v>
      </c>
      <c r="I38" s="195"/>
    </row>
    <row r="39" spans="1:9">
      <c r="A39" t="s">
        <v>21</v>
      </c>
      <c r="D39" t="s">
        <v>22</v>
      </c>
      <c r="H39" s="196" t="s">
        <v>23</v>
      </c>
      <c r="I39" s="198"/>
    </row>
    <row r="40" spans="1:9">
      <c r="A40" t="s">
        <v>24</v>
      </c>
      <c r="D40" t="s">
        <v>25</v>
      </c>
      <c r="H40" s="433" t="s">
        <v>26</v>
      </c>
      <c r="I40" s="434"/>
    </row>
    <row r="41" spans="1:9">
      <c r="A41" t="s">
        <v>27</v>
      </c>
      <c r="D41" t="s">
        <v>28</v>
      </c>
    </row>
    <row r="42" spans="1:9" ht="18" customHeight="1"/>
    <row r="43" spans="1:9" ht="18" customHeight="1">
      <c r="A43" s="81" t="s">
        <v>199</v>
      </c>
    </row>
    <row r="44" spans="1:9" ht="18" customHeight="1">
      <c r="A44" s="73" t="s">
        <v>30</v>
      </c>
      <c r="B44" s="74"/>
      <c r="C44" s="74"/>
      <c r="D44" s="74"/>
      <c r="E44" s="74"/>
      <c r="F44" s="74"/>
      <c r="G44" s="74"/>
      <c r="H44" s="74"/>
      <c r="I44" s="75"/>
    </row>
    <row r="45" spans="1:9" ht="18" customHeight="1">
      <c r="A45" s="76" t="s">
        <v>31</v>
      </c>
      <c r="I45" s="77"/>
    </row>
    <row r="46" spans="1:9" ht="18" customHeight="1">
      <c r="A46" s="76" t="s">
        <v>200</v>
      </c>
      <c r="I46" s="77"/>
    </row>
    <row r="47" spans="1:9" ht="18" customHeight="1">
      <c r="A47" s="76" t="s">
        <v>33</v>
      </c>
      <c r="I47" s="77"/>
    </row>
    <row r="48" spans="1:9" ht="18" customHeight="1">
      <c r="A48" s="76" t="s">
        <v>34</v>
      </c>
      <c r="I48" s="77"/>
    </row>
    <row r="49" spans="1:9" ht="18" customHeight="1">
      <c r="A49" s="78" t="s">
        <v>35</v>
      </c>
      <c r="B49" s="79"/>
      <c r="C49" s="79"/>
      <c r="D49" s="79"/>
      <c r="E49" s="79"/>
      <c r="F49" s="79"/>
      <c r="G49" s="79"/>
      <c r="H49" s="79"/>
      <c r="I49" s="80"/>
    </row>
    <row r="50" spans="1:9" ht="18" customHeight="1"/>
    <row r="51" spans="1:9" ht="18" customHeight="1"/>
    <row r="52" spans="1:9" ht="18" customHeight="1"/>
    <row r="53" spans="1:9" ht="18" customHeight="1"/>
    <row r="54" spans="1:9" ht="18" customHeight="1"/>
    <row r="55" spans="1:9" ht="18" customHeight="1"/>
    <row r="56" spans="1:9" ht="18" customHeight="1"/>
  </sheetData>
  <mergeCells count="72">
    <mergeCell ref="D11:E11"/>
    <mergeCell ref="F12:I12"/>
    <mergeCell ref="D12:E12"/>
    <mergeCell ref="D10:I10"/>
    <mergeCell ref="D22:I22"/>
    <mergeCell ref="F17:G17"/>
    <mergeCell ref="H17:I17"/>
    <mergeCell ref="D18:E18"/>
    <mergeCell ref="F18:I18"/>
    <mergeCell ref="D16:E16"/>
    <mergeCell ref="F16:G16"/>
    <mergeCell ref="H16:I16"/>
    <mergeCell ref="F14:I14"/>
    <mergeCell ref="D14:E14"/>
    <mergeCell ref="D15:I15"/>
    <mergeCell ref="F9:I9"/>
    <mergeCell ref="D9:E9"/>
    <mergeCell ref="F13:I13"/>
    <mergeCell ref="D23:E23"/>
    <mergeCell ref="F23:G23"/>
    <mergeCell ref="H23:I23"/>
    <mergeCell ref="D20:E20"/>
    <mergeCell ref="F20:I20"/>
    <mergeCell ref="F11:I11"/>
    <mergeCell ref="F19:I19"/>
    <mergeCell ref="D19:E19"/>
    <mergeCell ref="D21:E21"/>
    <mergeCell ref="F21:G21"/>
    <mergeCell ref="H21:I21"/>
    <mergeCell ref="D17:E17"/>
    <mergeCell ref="D13:E13"/>
    <mergeCell ref="A4:C4"/>
    <mergeCell ref="D4:E4"/>
    <mergeCell ref="F4:G4"/>
    <mergeCell ref="H4:I4"/>
    <mergeCell ref="D5:E5"/>
    <mergeCell ref="H3:I3"/>
    <mergeCell ref="D7:E7"/>
    <mergeCell ref="F7:G7"/>
    <mergeCell ref="H7:I7"/>
    <mergeCell ref="D8:E8"/>
    <mergeCell ref="F8:I8"/>
    <mergeCell ref="D6:E6"/>
    <mergeCell ref="F6:I6"/>
    <mergeCell ref="F5:I5"/>
    <mergeCell ref="H40:I40"/>
    <mergeCell ref="H39:I39"/>
    <mergeCell ref="D32:E32"/>
    <mergeCell ref="F32:I32"/>
    <mergeCell ref="D33:E33"/>
    <mergeCell ref="F33:I33"/>
    <mergeCell ref="H38:I38"/>
    <mergeCell ref="D35:E35"/>
    <mergeCell ref="F35:G35"/>
    <mergeCell ref="H35:I35"/>
    <mergeCell ref="H37:I37"/>
    <mergeCell ref="D34:E34"/>
    <mergeCell ref="F34:I34"/>
    <mergeCell ref="D28:E28"/>
    <mergeCell ref="D24:I24"/>
    <mergeCell ref="D31:I31"/>
    <mergeCell ref="D30:E30"/>
    <mergeCell ref="F28:G28"/>
    <mergeCell ref="D29:I29"/>
    <mergeCell ref="D26:E26"/>
    <mergeCell ref="F26:I26"/>
    <mergeCell ref="F27:I27"/>
    <mergeCell ref="D27:E27"/>
    <mergeCell ref="H28:I28"/>
    <mergeCell ref="F25:I25"/>
    <mergeCell ref="D25:E25"/>
    <mergeCell ref="F30:I30"/>
  </mergeCells>
  <phoneticPr fontId="25"/>
  <conditionalFormatting sqref="A5:C35">
    <cfRule type="expression" dxfId="5" priority="3" stopIfTrue="1">
      <formula>$B5="日"</formula>
    </cfRule>
  </conditionalFormatting>
  <conditionalFormatting sqref="A5:C35">
    <cfRule type="expression" dxfId="4" priority="2" stopIfTrue="1">
      <formula>$B5="土"</formula>
    </cfRule>
  </conditionalFormatting>
  <conditionalFormatting sqref="A5:C35">
    <cfRule type="expression" dxfId="3" priority="1" stopIfTrue="1">
      <formula>$C5&lt;&gt;""</formula>
    </cfRule>
  </conditionalFormatting>
  <pageMargins left="0.25" right="0.25" top="0.75" bottom="0.75" header="0.3" footer="0.3"/>
  <pageSetup paperSize="9" scale="77"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9"/>
  <sheetViews>
    <sheetView showGridLines="0" topLeftCell="A24" workbookViewId="0">
      <selection activeCell="H4" sqref="H4:I4"/>
    </sheetView>
  </sheetViews>
  <sheetFormatPr defaultRowHeight="18.75"/>
  <cols>
    <col min="1" max="3" width="3.5" customWidth="1"/>
    <col min="4" max="9" width="17.875" customWidth="1"/>
    <col min="10" max="10" width="1.25" customWidth="1"/>
    <col min="12" max="12" width="18.375" customWidth="1"/>
  </cols>
  <sheetData>
    <row r="1" spans="1:9" ht="24">
      <c r="A1" t="s">
        <v>0</v>
      </c>
      <c r="F1" s="4" t="s">
        <v>271</v>
      </c>
    </row>
    <row r="3" spans="1:9">
      <c r="H3" s="220" t="s">
        <v>272</v>
      </c>
      <c r="I3" s="220"/>
    </row>
    <row r="4" spans="1:9">
      <c r="A4" s="221" t="s">
        <v>3</v>
      </c>
      <c r="B4" s="222"/>
      <c r="C4" s="223"/>
      <c r="D4" s="224" t="s">
        <v>273</v>
      </c>
      <c r="E4" s="224"/>
      <c r="F4" s="224" t="s">
        <v>274</v>
      </c>
      <c r="G4" s="224"/>
      <c r="H4" s="438" t="s">
        <v>275</v>
      </c>
      <c r="I4" s="439"/>
    </row>
    <row r="5" spans="1:9" ht="18" customHeight="1">
      <c r="A5" s="7">
        <v>44652</v>
      </c>
      <c r="B5" s="6" t="str">
        <f>IF(WEEKDAY(A5,2)=1,"月",IF(WEEKDAY(A5,2)=2,"火",IF(WEEKDAY(A5,2)=3,"水",IF(WEEKDAY(A5,2)=4,"木",IF(WEEKDAY(A5,2)=5,"金",IF(WEEKDAY(A5,2)=6,"土","日"))))))</f>
        <v>金</v>
      </c>
      <c r="C5" s="14" t="str">
        <f>IFERROR(VLOOKUP(A5,祝日一覧!A:B,2,FALSE),"")</f>
        <v/>
      </c>
      <c r="D5" s="203" t="s">
        <v>77</v>
      </c>
      <c r="E5" s="211"/>
      <c r="F5" s="471" t="s">
        <v>78</v>
      </c>
      <c r="G5" s="471"/>
      <c r="H5" s="204" t="s">
        <v>14</v>
      </c>
      <c r="I5" s="202"/>
    </row>
    <row r="6" spans="1:9">
      <c r="A6" s="7">
        <v>44653</v>
      </c>
      <c r="B6" s="6" t="str">
        <f t="shared" ref="B6:B34" si="0">IF(WEEKDAY(A6,2)=1,"月",IF(WEEKDAY(A6,2)=2,"火",IF(WEEKDAY(A6,2)=3,"水",IF(WEEKDAY(A6,2)=4,"木",IF(WEEKDAY(A6,2)=5,"金",IF(WEEKDAY(A6,2)=6,"土","日"))))))</f>
        <v>土</v>
      </c>
      <c r="C6" s="14" t="str">
        <f>IFERROR(VLOOKUP(A6,祝日一覧!A:B,2,FALSE),"")</f>
        <v/>
      </c>
      <c r="D6" s="255" t="s">
        <v>276</v>
      </c>
      <c r="E6" s="256"/>
      <c r="F6" s="256"/>
      <c r="G6" s="256"/>
      <c r="H6" s="256"/>
      <c r="I6" s="322"/>
    </row>
    <row r="7" spans="1:9">
      <c r="A7" s="7">
        <v>44654</v>
      </c>
      <c r="B7" s="6" t="str">
        <f t="shared" si="0"/>
        <v>日</v>
      </c>
      <c r="C7" s="14" t="str">
        <f>IFERROR(VLOOKUP(A7,祝日一覧!A:B,2,FALSE),"")</f>
        <v/>
      </c>
      <c r="D7" s="264" t="s">
        <v>277</v>
      </c>
      <c r="E7" s="264"/>
      <c r="F7" s="372"/>
      <c r="G7" s="322" t="s">
        <v>278</v>
      </c>
      <c r="H7" s="202"/>
      <c r="I7" s="202"/>
    </row>
    <row r="8" spans="1:9">
      <c r="A8" s="7">
        <v>44655</v>
      </c>
      <c r="B8" s="6" t="str">
        <f t="shared" si="0"/>
        <v>月</v>
      </c>
      <c r="C8" s="14" t="str">
        <f>IFERROR(VLOOKUP(A8,祝日一覧!A:B,2,FALSE),"")</f>
        <v/>
      </c>
      <c r="D8" s="187" t="s">
        <v>77</v>
      </c>
      <c r="E8" s="188"/>
      <c r="F8" s="264" t="s">
        <v>13</v>
      </c>
      <c r="G8" s="264"/>
      <c r="H8" s="472" t="s">
        <v>14</v>
      </c>
      <c r="I8" s="250"/>
    </row>
    <row r="9" spans="1:9">
      <c r="A9" s="7">
        <v>44656</v>
      </c>
      <c r="B9" s="6" t="str">
        <f t="shared" si="0"/>
        <v>火</v>
      </c>
      <c r="C9" s="14" t="str">
        <f>IFERROR(VLOOKUP(A9,祝日一覧!A:B,2,FALSE),"")</f>
        <v/>
      </c>
      <c r="D9" s="203" t="s">
        <v>77</v>
      </c>
      <c r="E9" s="211"/>
      <c r="F9" s="472" t="s">
        <v>78</v>
      </c>
      <c r="G9" s="472"/>
      <c r="H9" s="204" t="s">
        <v>14</v>
      </c>
      <c r="I9" s="202"/>
    </row>
    <row r="10" spans="1:9">
      <c r="A10" s="7">
        <v>44657</v>
      </c>
      <c r="B10" s="6" t="str">
        <f t="shared" si="0"/>
        <v>水</v>
      </c>
      <c r="C10" s="14" t="str">
        <f>IFERROR(VLOOKUP(A10,祝日一覧!A:B,2,FALSE),"")</f>
        <v/>
      </c>
      <c r="D10" s="214" t="s">
        <v>8</v>
      </c>
      <c r="E10" s="214"/>
      <c r="F10" s="214"/>
      <c r="G10" s="214"/>
      <c r="H10" s="214"/>
      <c r="I10" s="214"/>
    </row>
    <row r="11" spans="1:9">
      <c r="A11" s="7">
        <v>44658</v>
      </c>
      <c r="B11" s="6" t="str">
        <f t="shared" si="0"/>
        <v>木</v>
      </c>
      <c r="C11" s="14" t="str">
        <f>IFERROR(VLOOKUP(A11,祝日一覧!A:B,2,FALSE),"")</f>
        <v/>
      </c>
      <c r="D11" s="255" t="s">
        <v>77</v>
      </c>
      <c r="E11" s="256"/>
      <c r="F11" s="473" t="s">
        <v>78</v>
      </c>
      <c r="G11" s="473"/>
      <c r="H11" s="322" t="s">
        <v>14</v>
      </c>
      <c r="I11" s="249"/>
    </row>
    <row r="12" spans="1:9">
      <c r="A12" s="7">
        <v>44659</v>
      </c>
      <c r="B12" s="6" t="str">
        <f t="shared" si="0"/>
        <v>金</v>
      </c>
      <c r="C12" s="14" t="str">
        <f>IFERROR(VLOOKUP(A12,祝日一覧!A:B,2,FALSE),"")</f>
        <v/>
      </c>
      <c r="D12" s="264" t="s">
        <v>279</v>
      </c>
      <c r="E12" s="264"/>
      <c r="F12" s="298" t="s">
        <v>280</v>
      </c>
      <c r="G12" s="264"/>
      <c r="H12" s="264"/>
      <c r="I12" s="264"/>
    </row>
    <row r="13" spans="1:9">
      <c r="A13" s="7">
        <v>44660</v>
      </c>
      <c r="B13" s="6" t="str">
        <f t="shared" si="0"/>
        <v>土</v>
      </c>
      <c r="C13" s="14" t="str">
        <f>IFERROR(VLOOKUP(A13,祝日一覧!A:B,2,FALSE),"")</f>
        <v/>
      </c>
      <c r="D13" s="264" t="s">
        <v>281</v>
      </c>
      <c r="E13" s="264"/>
      <c r="F13" s="332" t="s">
        <v>282</v>
      </c>
      <c r="G13" s="358"/>
      <c r="H13" s="358"/>
      <c r="I13" s="358"/>
    </row>
    <row r="14" spans="1:9">
      <c r="A14" s="7">
        <v>44661</v>
      </c>
      <c r="B14" s="6" t="str">
        <f t="shared" si="0"/>
        <v>日</v>
      </c>
      <c r="C14" s="14" t="str">
        <f>IFERROR(VLOOKUP(A14,祝日一覧!A:B,2,FALSE),"")</f>
        <v/>
      </c>
      <c r="D14" s="263" t="s">
        <v>283</v>
      </c>
      <c r="E14" s="263"/>
      <c r="F14" s="332" t="s">
        <v>284</v>
      </c>
      <c r="G14" s="358"/>
      <c r="H14" s="358" t="s">
        <v>285</v>
      </c>
      <c r="I14" s="358"/>
    </row>
    <row r="15" spans="1:9" ht="18" customHeight="1">
      <c r="A15" s="7">
        <v>44662</v>
      </c>
      <c r="B15" s="6" t="str">
        <f t="shared" si="0"/>
        <v>月</v>
      </c>
      <c r="C15" s="14" t="str">
        <f>IFERROR(VLOOKUP(A15,祝日一覧!A:B,2,FALSE),"")</f>
        <v/>
      </c>
      <c r="D15" s="349" t="s">
        <v>9</v>
      </c>
      <c r="E15" s="474"/>
      <c r="F15" s="261" t="s">
        <v>13</v>
      </c>
      <c r="G15" s="187"/>
      <c r="H15" s="250" t="s">
        <v>14</v>
      </c>
      <c r="I15" s="251"/>
    </row>
    <row r="16" spans="1:9">
      <c r="A16" s="7">
        <v>44663</v>
      </c>
      <c r="B16" s="6" t="str">
        <f t="shared" si="0"/>
        <v>火</v>
      </c>
      <c r="C16" s="14" t="str">
        <f>IFERROR(VLOOKUP(A16,祝日一覧!A:B,2,FALSE),"")</f>
        <v/>
      </c>
      <c r="D16" s="202" t="s">
        <v>77</v>
      </c>
      <c r="E16" s="203"/>
      <c r="F16" s="237" t="s">
        <v>78</v>
      </c>
      <c r="G16" s="475"/>
      <c r="H16" s="204" t="s">
        <v>14</v>
      </c>
      <c r="I16" s="202"/>
    </row>
    <row r="17" spans="1:9">
      <c r="A17" s="7">
        <v>44664</v>
      </c>
      <c r="B17" s="6" t="str">
        <f t="shared" si="0"/>
        <v>水</v>
      </c>
      <c r="C17" s="14" t="str">
        <f>IFERROR(VLOOKUP(A17,祝日一覧!A:B,2,FALSE),"")</f>
        <v/>
      </c>
      <c r="D17" s="207" t="s">
        <v>8</v>
      </c>
      <c r="E17" s="240"/>
      <c r="F17" s="240"/>
      <c r="G17" s="240"/>
      <c r="H17" s="240"/>
      <c r="I17" s="208"/>
    </row>
    <row r="18" spans="1:9">
      <c r="A18" s="7">
        <v>44665</v>
      </c>
      <c r="B18" s="6" t="str">
        <f t="shared" si="0"/>
        <v>木</v>
      </c>
      <c r="C18" s="14" t="str">
        <f>IFERROR(VLOOKUP(A18,祝日一覧!A:B,2,FALSE),"")</f>
        <v/>
      </c>
      <c r="D18" s="249" t="s">
        <v>9</v>
      </c>
      <c r="E18" s="249"/>
      <c r="F18" s="255" t="s">
        <v>10</v>
      </c>
      <c r="G18" s="256"/>
      <c r="H18" s="256" t="s">
        <v>11</v>
      </c>
      <c r="I18" s="322"/>
    </row>
    <row r="19" spans="1:9">
      <c r="A19" s="7">
        <v>44666</v>
      </c>
      <c r="B19" s="6" t="str">
        <f t="shared" si="0"/>
        <v>金</v>
      </c>
      <c r="C19" s="14" t="str">
        <f>IFERROR(VLOOKUP(A19,祝日一覧!A:B,2,FALSE),"")</f>
        <v/>
      </c>
      <c r="D19" s="264" t="s">
        <v>9</v>
      </c>
      <c r="E19" s="264"/>
      <c r="F19" s="264" t="s">
        <v>280</v>
      </c>
      <c r="G19" s="264"/>
      <c r="H19" s="264"/>
      <c r="I19" s="264"/>
    </row>
    <row r="20" spans="1:9">
      <c r="A20" s="7">
        <v>44667</v>
      </c>
      <c r="B20" s="6" t="str">
        <f t="shared" si="0"/>
        <v>土</v>
      </c>
      <c r="C20" s="14" t="str">
        <f>IFERROR(VLOOKUP(A20,祝日一覧!A:B,2,FALSE),"")</f>
        <v/>
      </c>
      <c r="D20" s="263" t="s">
        <v>286</v>
      </c>
      <c r="E20" s="263"/>
      <c r="F20" s="263"/>
      <c r="G20" s="358" t="s">
        <v>287</v>
      </c>
      <c r="H20" s="358"/>
      <c r="I20" s="358"/>
    </row>
    <row r="21" spans="1:9">
      <c r="A21" s="7">
        <v>44668</v>
      </c>
      <c r="B21" s="6" t="str">
        <f t="shared" si="0"/>
        <v>日</v>
      </c>
      <c r="C21" s="14" t="str">
        <f>IFERROR(VLOOKUP(A21,祝日一覧!A:B,2,FALSE),"")</f>
        <v/>
      </c>
      <c r="D21" s="264" t="s">
        <v>288</v>
      </c>
      <c r="E21" s="264"/>
      <c r="F21" s="358" t="s">
        <v>289</v>
      </c>
      <c r="G21" s="358"/>
      <c r="H21" s="358"/>
      <c r="I21" s="358"/>
    </row>
    <row r="22" spans="1:9" ht="18" customHeight="1">
      <c r="A22" s="7">
        <v>44669</v>
      </c>
      <c r="B22" s="6" t="str">
        <f t="shared" si="0"/>
        <v>月</v>
      </c>
      <c r="C22" s="14" t="str">
        <f>IFERROR(VLOOKUP(A22,祝日一覧!A:B,2,FALSE),"")</f>
        <v/>
      </c>
      <c r="D22" s="356" t="s">
        <v>9</v>
      </c>
      <c r="E22" s="356"/>
      <c r="F22" s="356" t="s">
        <v>13</v>
      </c>
      <c r="G22" s="361"/>
      <c r="H22" s="481" t="s">
        <v>14</v>
      </c>
      <c r="I22" s="482"/>
    </row>
    <row r="23" spans="1:9">
      <c r="A23" s="7">
        <v>44670</v>
      </c>
      <c r="B23" s="6" t="str">
        <f t="shared" si="0"/>
        <v>火</v>
      </c>
      <c r="C23" s="14" t="str">
        <f>IFERROR(VLOOKUP(A23,祝日一覧!A:B,2,FALSE),"")</f>
        <v/>
      </c>
      <c r="D23" s="440" t="s">
        <v>290</v>
      </c>
      <c r="E23" s="440"/>
      <c r="F23" s="471" t="s">
        <v>291</v>
      </c>
      <c r="G23" s="471"/>
      <c r="H23" s="204" t="s">
        <v>14</v>
      </c>
      <c r="I23" s="202"/>
    </row>
    <row r="24" spans="1:9">
      <c r="A24" s="7">
        <v>44671</v>
      </c>
      <c r="B24" s="6" t="str">
        <f t="shared" si="0"/>
        <v>水</v>
      </c>
      <c r="C24" s="14" t="str">
        <f>IFERROR(VLOOKUP(A24,祝日一覧!A:B,2,FALSE),"")</f>
        <v/>
      </c>
      <c r="D24" s="202" t="s">
        <v>9</v>
      </c>
      <c r="E24" s="202"/>
      <c r="F24" s="483" t="s">
        <v>292</v>
      </c>
      <c r="G24" s="483"/>
      <c r="H24" s="483"/>
      <c r="I24" s="484"/>
    </row>
    <row r="25" spans="1:9">
      <c r="A25" s="7">
        <v>44672</v>
      </c>
      <c r="B25" s="6" t="str">
        <f t="shared" si="0"/>
        <v>木</v>
      </c>
      <c r="C25" s="14" t="str">
        <f>IFERROR(VLOOKUP(A25,祝日一覧!A:B,2,FALSE),"")</f>
        <v/>
      </c>
      <c r="D25" s="356" t="s">
        <v>9</v>
      </c>
      <c r="E25" s="356"/>
      <c r="F25" s="255" t="s">
        <v>293</v>
      </c>
      <c r="G25" s="256"/>
      <c r="H25" s="256" t="s">
        <v>11</v>
      </c>
      <c r="I25" s="322"/>
    </row>
    <row r="26" spans="1:9">
      <c r="A26" s="7">
        <v>44673</v>
      </c>
      <c r="B26" s="6" t="str">
        <f t="shared" si="0"/>
        <v>金</v>
      </c>
      <c r="C26" s="14" t="str">
        <f>IFERROR(VLOOKUP(A26,祝日一覧!A:B,2,FALSE),"")</f>
        <v/>
      </c>
      <c r="D26" s="264" t="s">
        <v>294</v>
      </c>
      <c r="E26" s="264"/>
      <c r="F26" s="298" t="s">
        <v>280</v>
      </c>
      <c r="G26" s="264"/>
      <c r="H26" s="264"/>
      <c r="I26" s="264"/>
    </row>
    <row r="27" spans="1:9">
      <c r="A27" s="7">
        <v>44674</v>
      </c>
      <c r="B27" s="6" t="str">
        <f t="shared" si="0"/>
        <v>土</v>
      </c>
      <c r="C27" s="14" t="str">
        <f>IFERROR(VLOOKUP(A27,祝日一覧!A:B,2,FALSE),"")</f>
        <v/>
      </c>
      <c r="D27" s="488" t="s">
        <v>295</v>
      </c>
      <c r="E27" s="488"/>
      <c r="F27" s="479" t="s">
        <v>296</v>
      </c>
      <c r="G27" s="479"/>
      <c r="H27" s="479"/>
      <c r="I27" s="479"/>
    </row>
    <row r="28" spans="1:9" ht="18" customHeight="1">
      <c r="A28" s="7">
        <v>44675</v>
      </c>
      <c r="B28" s="6" t="str">
        <f t="shared" si="0"/>
        <v>日</v>
      </c>
      <c r="C28" s="14" t="str">
        <f>IFERROR(VLOOKUP(A28,祝日一覧!A:B,2,FALSE),"")</f>
        <v/>
      </c>
      <c r="D28" s="264" t="s">
        <v>297</v>
      </c>
      <c r="E28" s="264"/>
      <c r="F28" s="480" t="s">
        <v>298</v>
      </c>
      <c r="G28" s="453"/>
      <c r="H28" s="453"/>
      <c r="I28" s="453"/>
    </row>
    <row r="29" spans="1:9">
      <c r="A29" s="7">
        <v>44676</v>
      </c>
      <c r="B29" s="6" t="str">
        <f t="shared" si="0"/>
        <v>月</v>
      </c>
      <c r="C29" s="14" t="str">
        <f>IFERROR(VLOOKUP(A29,祝日一覧!A:B,2,FALSE),"")</f>
        <v/>
      </c>
      <c r="D29" s="261" t="s">
        <v>9</v>
      </c>
      <c r="E29" s="187"/>
      <c r="F29" s="476" t="s">
        <v>13</v>
      </c>
      <c r="G29" s="321"/>
      <c r="H29" s="477" t="s">
        <v>14</v>
      </c>
      <c r="I29" s="478"/>
    </row>
    <row r="30" spans="1:9">
      <c r="A30" s="7">
        <v>44677</v>
      </c>
      <c r="B30" s="6" t="str">
        <f t="shared" si="0"/>
        <v>火</v>
      </c>
      <c r="C30" s="14" t="str">
        <f>IFERROR(VLOOKUP(A30,祝日一覧!A:B,2,FALSE),"")</f>
        <v/>
      </c>
      <c r="D30" s="202" t="s">
        <v>15</v>
      </c>
      <c r="E30" s="202"/>
      <c r="F30" s="261"/>
      <c r="G30" s="261"/>
      <c r="H30" s="261"/>
      <c r="I30" s="261"/>
    </row>
    <row r="31" spans="1:9">
      <c r="A31" s="7">
        <v>44678</v>
      </c>
      <c r="B31" s="6" t="str">
        <f t="shared" si="0"/>
        <v>水</v>
      </c>
      <c r="C31" s="14" t="str">
        <f>IFERROR(VLOOKUP(A31,祝日一覧!A:B,2,FALSE),"")</f>
        <v/>
      </c>
      <c r="D31" s="218" t="s">
        <v>8</v>
      </c>
      <c r="E31" s="218"/>
      <c r="F31" s="218"/>
      <c r="G31" s="218"/>
      <c r="H31" s="218"/>
      <c r="I31" s="218"/>
    </row>
    <row r="32" spans="1:9">
      <c r="A32" s="7">
        <v>44679</v>
      </c>
      <c r="B32" s="6" t="str">
        <f t="shared" si="0"/>
        <v>木</v>
      </c>
      <c r="C32" s="14" t="str">
        <f>IFERROR(VLOOKUP(A32,祝日一覧!A:B,2,FALSE),"")</f>
        <v/>
      </c>
      <c r="D32" s="249" t="s">
        <v>77</v>
      </c>
      <c r="E32" s="255"/>
      <c r="F32" s="485" t="s">
        <v>299</v>
      </c>
      <c r="G32" s="486"/>
      <c r="H32" s="322" t="s">
        <v>14</v>
      </c>
      <c r="I32" s="249"/>
    </row>
    <row r="33" spans="1:9">
      <c r="A33" s="7">
        <v>44680</v>
      </c>
      <c r="B33" s="6" t="str">
        <f t="shared" si="0"/>
        <v>金</v>
      </c>
      <c r="C33" s="14" t="str">
        <f>IFERROR(VLOOKUP(A33,祝日一覧!A:B,2,FALSE),"")</f>
        <v>昭</v>
      </c>
      <c r="D33" s="465" t="s">
        <v>300</v>
      </c>
      <c r="E33" s="466"/>
      <c r="F33" s="466"/>
      <c r="G33" s="466"/>
      <c r="H33" s="466"/>
      <c r="I33" s="467"/>
    </row>
    <row r="34" spans="1:9">
      <c r="A34" s="7">
        <v>44681</v>
      </c>
      <c r="B34" s="6" t="str">
        <f t="shared" si="0"/>
        <v>土</v>
      </c>
      <c r="C34" s="14" t="str">
        <f>IFERROR(VLOOKUP(A34,祝日一覧!A:B,2,FALSE),"")</f>
        <v/>
      </c>
      <c r="D34" s="468" t="s">
        <v>301</v>
      </c>
      <c r="E34" s="469"/>
      <c r="F34" s="469"/>
      <c r="G34" s="469"/>
      <c r="H34" s="469"/>
      <c r="I34" s="470"/>
    </row>
    <row r="35" spans="1:9">
      <c r="A35" s="5"/>
      <c r="B35" s="6"/>
      <c r="C35" s="14" t="str">
        <f>IFERROR(VLOOKUP(A35,祝日一覧!A:B,2,FALSE),"")</f>
        <v/>
      </c>
      <c r="D35" s="301"/>
      <c r="E35" s="300"/>
      <c r="F35" s="300"/>
      <c r="G35" s="300"/>
      <c r="H35" s="355"/>
      <c r="I35" s="487"/>
    </row>
    <row r="36" spans="1:9" ht="11.45" customHeight="1">
      <c r="A36" s="1"/>
      <c r="B36" s="2"/>
      <c r="C36" s="2"/>
      <c r="D36" s="3"/>
      <c r="E36" s="3"/>
      <c r="F36" s="3"/>
      <c r="G36" s="3"/>
      <c r="H36" s="3"/>
      <c r="I36" s="3"/>
    </row>
    <row r="37" spans="1:9">
      <c r="A37" t="s">
        <v>16</v>
      </c>
      <c r="H37" s="424" t="s">
        <v>17</v>
      </c>
      <c r="I37" s="426"/>
    </row>
    <row r="38" spans="1:9">
      <c r="A38" t="s">
        <v>18</v>
      </c>
      <c r="D38" t="s">
        <v>19</v>
      </c>
      <c r="H38" s="193" t="s">
        <v>74</v>
      </c>
      <c r="I38" s="195"/>
    </row>
    <row r="39" spans="1:9" ht="19.5" customHeight="1">
      <c r="A39" t="s">
        <v>21</v>
      </c>
      <c r="D39" t="s">
        <v>22</v>
      </c>
      <c r="H39" s="196" t="s">
        <v>23</v>
      </c>
      <c r="I39" s="198"/>
    </row>
    <row r="40" spans="1:9">
      <c r="A40" t="s">
        <v>24</v>
      </c>
      <c r="D40" t="s">
        <v>25</v>
      </c>
      <c r="H40" s="433" t="s">
        <v>26</v>
      </c>
      <c r="I40" s="434"/>
    </row>
    <row r="41" spans="1:9" ht="18" customHeight="1">
      <c r="A41" t="s">
        <v>27</v>
      </c>
      <c r="D41" t="s">
        <v>28</v>
      </c>
    </row>
    <row r="42" spans="1:9" ht="18" customHeight="1"/>
    <row r="43" spans="1:9" ht="18" customHeight="1">
      <c r="A43" s="81" t="s">
        <v>199</v>
      </c>
    </row>
    <row r="44" spans="1:9" ht="18" customHeight="1">
      <c r="A44" s="73" t="s">
        <v>30</v>
      </c>
      <c r="B44" s="74"/>
      <c r="C44" s="74"/>
      <c r="D44" s="74"/>
      <c r="E44" s="74"/>
      <c r="F44" s="74"/>
      <c r="G44" s="74"/>
      <c r="H44" s="74"/>
      <c r="I44" s="75"/>
    </row>
    <row r="45" spans="1:9" ht="18" customHeight="1">
      <c r="A45" s="76" t="s">
        <v>31</v>
      </c>
      <c r="I45" s="77"/>
    </row>
    <row r="46" spans="1:9" ht="18" customHeight="1">
      <c r="A46" s="76" t="s">
        <v>200</v>
      </c>
      <c r="I46" s="77"/>
    </row>
    <row r="47" spans="1:9" ht="18" customHeight="1">
      <c r="A47" s="76" t="s">
        <v>33</v>
      </c>
      <c r="I47" s="77"/>
    </row>
    <row r="48" spans="1:9" ht="18" customHeight="1">
      <c r="A48" s="76" t="s">
        <v>34</v>
      </c>
      <c r="I48" s="77"/>
    </row>
    <row r="49" spans="1:9" ht="18" customHeight="1">
      <c r="A49" s="78" t="s">
        <v>35</v>
      </c>
      <c r="B49" s="79"/>
      <c r="C49" s="79"/>
      <c r="D49" s="79"/>
      <c r="E49" s="79"/>
      <c r="F49" s="79"/>
      <c r="G49" s="79"/>
      <c r="H49" s="79"/>
      <c r="I49" s="80"/>
    </row>
  </sheetData>
  <mergeCells count="78">
    <mergeCell ref="F19:I19"/>
    <mergeCell ref="D19:E19"/>
    <mergeCell ref="F24:I24"/>
    <mergeCell ref="D24:E24"/>
    <mergeCell ref="H39:I39"/>
    <mergeCell ref="F32:G32"/>
    <mergeCell ref="H32:I32"/>
    <mergeCell ref="H37:I37"/>
    <mergeCell ref="D35:E35"/>
    <mergeCell ref="F35:G35"/>
    <mergeCell ref="H38:I38"/>
    <mergeCell ref="H35:I35"/>
    <mergeCell ref="D32:E32"/>
    <mergeCell ref="D27:E27"/>
    <mergeCell ref="D26:E26"/>
    <mergeCell ref="F26:I26"/>
    <mergeCell ref="H3:I3"/>
    <mergeCell ref="D21:E21"/>
    <mergeCell ref="F21:I21"/>
    <mergeCell ref="H22:I22"/>
    <mergeCell ref="F22:G22"/>
    <mergeCell ref="H14:I14"/>
    <mergeCell ref="F14:G14"/>
    <mergeCell ref="H15:I15"/>
    <mergeCell ref="D5:E5"/>
    <mergeCell ref="F8:G8"/>
    <mergeCell ref="H8:I8"/>
    <mergeCell ref="D8:E8"/>
    <mergeCell ref="D6:I6"/>
    <mergeCell ref="D7:F7"/>
    <mergeCell ref="G7:I7"/>
    <mergeCell ref="F18:G18"/>
    <mergeCell ref="F29:G29"/>
    <mergeCell ref="H29:I29"/>
    <mergeCell ref="D29:E29"/>
    <mergeCell ref="F27:I27"/>
    <mergeCell ref="D28:E28"/>
    <mergeCell ref="F28:I28"/>
    <mergeCell ref="D30:I30"/>
    <mergeCell ref="D4:E4"/>
    <mergeCell ref="F4:G4"/>
    <mergeCell ref="H4:I4"/>
    <mergeCell ref="D20:F20"/>
    <mergeCell ref="G20:I20"/>
    <mergeCell ref="D16:E16"/>
    <mergeCell ref="F16:G16"/>
    <mergeCell ref="H16:I16"/>
    <mergeCell ref="H11:I11"/>
    <mergeCell ref="H18:I18"/>
    <mergeCell ref="F12:I12"/>
    <mergeCell ref="D12:E12"/>
    <mergeCell ref="D25:E25"/>
    <mergeCell ref="F25:G25"/>
    <mergeCell ref="H25:I25"/>
    <mergeCell ref="D17:I17"/>
    <mergeCell ref="F11:G11"/>
    <mergeCell ref="F5:G5"/>
    <mergeCell ref="D15:E15"/>
    <mergeCell ref="D14:E14"/>
    <mergeCell ref="F15:G15"/>
    <mergeCell ref="F13:I13"/>
    <mergeCell ref="D13:E13"/>
    <mergeCell ref="D33:I33"/>
    <mergeCell ref="D34:I34"/>
    <mergeCell ref="H40:I40"/>
    <mergeCell ref="D31:I31"/>
    <mergeCell ref="A4:C4"/>
    <mergeCell ref="D23:E23"/>
    <mergeCell ref="F23:G23"/>
    <mergeCell ref="H23:I23"/>
    <mergeCell ref="D22:E22"/>
    <mergeCell ref="D9:E9"/>
    <mergeCell ref="F9:G9"/>
    <mergeCell ref="H9:I9"/>
    <mergeCell ref="D11:E11"/>
    <mergeCell ref="H5:I5"/>
    <mergeCell ref="D10:I10"/>
    <mergeCell ref="D18:E18"/>
  </mergeCells>
  <phoneticPr fontId="1"/>
  <conditionalFormatting sqref="A5:C35">
    <cfRule type="expression" dxfId="2" priority="4" stopIfTrue="1">
      <formula>$B5="日"</formula>
    </cfRule>
  </conditionalFormatting>
  <conditionalFormatting sqref="A5:C35">
    <cfRule type="expression" dxfId="1" priority="2" stopIfTrue="1">
      <formula>$B5="土"</formula>
    </cfRule>
  </conditionalFormatting>
  <conditionalFormatting sqref="A5:C35">
    <cfRule type="expression" dxfId="0" priority="1" stopIfTrue="1">
      <formula>$C5&lt;&gt;""</formula>
    </cfRule>
  </conditionalFormatting>
  <pageMargins left="0.25" right="0.25" top="0.75" bottom="0.75" header="0.3" footer="0.3"/>
  <pageSetup paperSize="9" scale="77"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G20" sqref="G20"/>
    </sheetView>
  </sheetViews>
  <sheetFormatPr defaultColWidth="9" defaultRowHeight="13.5"/>
  <cols>
    <col min="1" max="1" width="6.25" style="19" customWidth="1"/>
    <col min="2" max="2" width="6.25" style="50" customWidth="1"/>
    <col min="3" max="4" width="14.75" style="19" customWidth="1"/>
    <col min="5" max="6" width="14.625" style="19" customWidth="1"/>
    <col min="7" max="7" width="28.75" style="19" customWidth="1"/>
    <col min="8" max="8" width="8.75" style="18" customWidth="1"/>
    <col min="9" max="10" width="9" style="19"/>
    <col min="11" max="11" width="9.25" style="19" bestFit="1" customWidth="1"/>
    <col min="12" max="16384" width="9" style="19"/>
  </cols>
  <sheetData>
    <row r="1" spans="1:11" ht="17.25">
      <c r="A1" s="15" t="s">
        <v>302</v>
      </c>
      <c r="B1" s="16"/>
      <c r="C1" s="16"/>
      <c r="D1" s="16"/>
      <c r="E1" s="16"/>
      <c r="F1" s="16"/>
      <c r="G1" s="17"/>
    </row>
    <row r="2" spans="1:11" ht="18" thickBot="1">
      <c r="A2" s="16"/>
      <c r="B2" s="16"/>
      <c r="C2" s="16"/>
      <c r="D2" s="16"/>
      <c r="E2" s="16"/>
      <c r="F2" s="20" t="s">
        <v>303</v>
      </c>
      <c r="G2" s="21">
        <f ca="1">TODAY()</f>
        <v>44993</v>
      </c>
    </row>
    <row r="3" spans="1:11" ht="18" thickBot="1">
      <c r="A3" s="22" t="s">
        <v>304</v>
      </c>
      <c r="B3" s="23" t="s">
        <v>305</v>
      </c>
      <c r="C3" s="489" t="s">
        <v>306</v>
      </c>
      <c r="D3" s="490"/>
      <c r="E3" s="491" t="s">
        <v>307</v>
      </c>
      <c r="F3" s="490"/>
      <c r="G3" s="24" t="s">
        <v>308</v>
      </c>
    </row>
    <row r="4" spans="1:11" ht="18" thickTop="1">
      <c r="A4" s="25">
        <v>1</v>
      </c>
      <c r="B4" s="26" t="s">
        <v>309</v>
      </c>
      <c r="C4" s="492" t="s">
        <v>310</v>
      </c>
      <c r="D4" s="493"/>
      <c r="E4" s="494" t="s">
        <v>14</v>
      </c>
      <c r="F4" s="495"/>
      <c r="G4" s="27"/>
    </row>
    <row r="5" spans="1:11" ht="17.25">
      <c r="A5" s="28">
        <v>2</v>
      </c>
      <c r="B5" s="26" t="s">
        <v>311</v>
      </c>
      <c r="C5" s="496"/>
      <c r="D5" s="497"/>
      <c r="E5" s="498"/>
      <c r="F5" s="499"/>
      <c r="G5" s="29"/>
    </row>
    <row r="6" spans="1:11" ht="17.25">
      <c r="A6" s="28">
        <v>3</v>
      </c>
      <c r="B6" s="26" t="s">
        <v>312</v>
      </c>
      <c r="C6" s="498" t="s">
        <v>313</v>
      </c>
      <c r="D6" s="497"/>
      <c r="E6" s="498" t="s">
        <v>314</v>
      </c>
      <c r="F6" s="499"/>
      <c r="G6" s="30"/>
    </row>
    <row r="7" spans="1:11" ht="17.25">
      <c r="A7" s="28">
        <v>4</v>
      </c>
      <c r="B7" s="26" t="s">
        <v>315</v>
      </c>
      <c r="C7" s="496" t="s">
        <v>316</v>
      </c>
      <c r="D7" s="497"/>
      <c r="E7" s="498" t="s">
        <v>317</v>
      </c>
      <c r="F7" s="499"/>
      <c r="G7" s="31"/>
    </row>
    <row r="8" spans="1:11" ht="17.25">
      <c r="A8" s="28">
        <v>5</v>
      </c>
      <c r="B8" s="26" t="s">
        <v>318</v>
      </c>
      <c r="C8" s="500" t="s">
        <v>319</v>
      </c>
      <c r="D8" s="501"/>
      <c r="E8" s="502" t="s">
        <v>320</v>
      </c>
      <c r="F8" s="503"/>
      <c r="G8" s="32" t="s">
        <v>321</v>
      </c>
    </row>
    <row r="9" spans="1:11" ht="17.25">
      <c r="A9" s="33">
        <v>6</v>
      </c>
      <c r="B9" s="34" t="s">
        <v>322</v>
      </c>
      <c r="C9" s="504"/>
      <c r="D9" s="505"/>
      <c r="E9" s="506"/>
      <c r="F9" s="507"/>
      <c r="G9" s="35"/>
    </row>
    <row r="10" spans="1:11" ht="17.25">
      <c r="A10" s="28">
        <v>7</v>
      </c>
      <c r="B10" s="26" t="s">
        <v>323</v>
      </c>
      <c r="C10" s="496" t="s">
        <v>324</v>
      </c>
      <c r="D10" s="497"/>
      <c r="E10" s="498" t="s">
        <v>14</v>
      </c>
      <c r="F10" s="499"/>
      <c r="G10" s="32"/>
    </row>
    <row r="11" spans="1:11" ht="17.25">
      <c r="A11" s="28">
        <v>8</v>
      </c>
      <c r="B11" s="26" t="s">
        <v>309</v>
      </c>
      <c r="C11" s="496" t="s">
        <v>310</v>
      </c>
      <c r="D11" s="497"/>
      <c r="E11" s="498" t="s">
        <v>14</v>
      </c>
      <c r="F11" s="499"/>
      <c r="G11" s="32"/>
    </row>
    <row r="12" spans="1:11" ht="17.25">
      <c r="A12" s="28">
        <v>9</v>
      </c>
      <c r="B12" s="26" t="s">
        <v>311</v>
      </c>
      <c r="C12" s="496"/>
      <c r="D12" s="497"/>
      <c r="E12" s="498"/>
      <c r="F12" s="499"/>
      <c r="G12" s="32" t="s">
        <v>325</v>
      </c>
    </row>
    <row r="13" spans="1:11" ht="17.25">
      <c r="A13" s="28">
        <v>10</v>
      </c>
      <c r="B13" s="26" t="s">
        <v>312</v>
      </c>
      <c r="C13" s="496" t="s">
        <v>316</v>
      </c>
      <c r="D13" s="497"/>
      <c r="E13" s="498" t="s">
        <v>326</v>
      </c>
      <c r="F13" s="499"/>
      <c r="G13" s="32"/>
    </row>
    <row r="14" spans="1:11" ht="17.25">
      <c r="A14" s="28">
        <v>11</v>
      </c>
      <c r="B14" s="26" t="s">
        <v>315</v>
      </c>
      <c r="C14" s="508"/>
      <c r="D14" s="509"/>
      <c r="E14" s="510"/>
      <c r="F14" s="511"/>
      <c r="G14" s="32" t="s">
        <v>325</v>
      </c>
    </row>
    <row r="15" spans="1:11" ht="17.25">
      <c r="A15" s="28">
        <v>12</v>
      </c>
      <c r="B15" s="26" t="s">
        <v>327</v>
      </c>
      <c r="C15" s="500" t="s">
        <v>319</v>
      </c>
      <c r="D15" s="501"/>
      <c r="E15" s="502" t="s">
        <v>328</v>
      </c>
      <c r="F15" s="503"/>
      <c r="G15" s="36" t="s">
        <v>329</v>
      </c>
    </row>
    <row r="16" spans="1:11" ht="17.25">
      <c r="A16" s="33">
        <v>13</v>
      </c>
      <c r="B16" s="34" t="s">
        <v>322</v>
      </c>
      <c r="C16" s="512" t="s">
        <v>330</v>
      </c>
      <c r="D16" s="513"/>
      <c r="E16" s="514" t="s">
        <v>320</v>
      </c>
      <c r="F16" s="515"/>
      <c r="G16" s="36" t="s">
        <v>331</v>
      </c>
      <c r="H16" s="37"/>
      <c r="K16" s="38"/>
    </row>
    <row r="17" spans="1:8" ht="17.25">
      <c r="A17" s="28">
        <v>14</v>
      </c>
      <c r="B17" s="26" t="s">
        <v>323</v>
      </c>
      <c r="C17" s="496" t="s">
        <v>332</v>
      </c>
      <c r="D17" s="497"/>
      <c r="E17" s="498" t="s">
        <v>14</v>
      </c>
      <c r="F17" s="499"/>
      <c r="G17" s="32" t="s">
        <v>325</v>
      </c>
    </row>
    <row r="18" spans="1:8" ht="17.25">
      <c r="A18" s="28">
        <v>15</v>
      </c>
      <c r="B18" s="26" t="s">
        <v>309</v>
      </c>
      <c r="C18" s="496" t="s">
        <v>310</v>
      </c>
      <c r="D18" s="497"/>
      <c r="E18" s="498" t="s">
        <v>14</v>
      </c>
      <c r="F18" s="499"/>
      <c r="G18" s="32"/>
    </row>
    <row r="19" spans="1:8" ht="17.25">
      <c r="A19" s="28">
        <v>16</v>
      </c>
      <c r="B19" s="26" t="s">
        <v>311</v>
      </c>
      <c r="C19" s="496"/>
      <c r="D19" s="497"/>
      <c r="E19" s="498"/>
      <c r="F19" s="499"/>
      <c r="G19" s="32" t="s">
        <v>325</v>
      </c>
    </row>
    <row r="20" spans="1:8" ht="17.25">
      <c r="A20" s="28">
        <v>17</v>
      </c>
      <c r="B20" s="26" t="s">
        <v>312</v>
      </c>
      <c r="C20" s="496" t="s">
        <v>333</v>
      </c>
      <c r="D20" s="497"/>
      <c r="E20" s="498" t="s">
        <v>334</v>
      </c>
      <c r="F20" s="499"/>
      <c r="G20" s="32" t="s">
        <v>335</v>
      </c>
      <c r="H20" s="39"/>
    </row>
    <row r="21" spans="1:8" ht="17.25">
      <c r="A21" s="28">
        <v>18</v>
      </c>
      <c r="B21" s="26" t="s">
        <v>315</v>
      </c>
      <c r="C21" s="40"/>
      <c r="D21" s="41"/>
      <c r="E21" s="516"/>
      <c r="F21" s="516"/>
      <c r="G21" s="32"/>
    </row>
    <row r="22" spans="1:8" ht="17.25">
      <c r="A22" s="28">
        <v>19</v>
      </c>
      <c r="B22" s="26" t="s">
        <v>327</v>
      </c>
      <c r="C22" s="500" t="s">
        <v>330</v>
      </c>
      <c r="D22" s="517"/>
      <c r="E22" s="502" t="s">
        <v>320</v>
      </c>
      <c r="F22" s="503"/>
      <c r="G22" s="32" t="s">
        <v>336</v>
      </c>
    </row>
    <row r="23" spans="1:8" ht="17.25">
      <c r="A23" s="33">
        <v>20</v>
      </c>
      <c r="B23" s="34" t="s">
        <v>322</v>
      </c>
      <c r="C23" s="518" t="s">
        <v>319</v>
      </c>
      <c r="D23" s="519"/>
      <c r="E23" s="520" t="s">
        <v>337</v>
      </c>
      <c r="F23" s="521"/>
      <c r="G23" s="32" t="s">
        <v>338</v>
      </c>
    </row>
    <row r="24" spans="1:8" ht="17.25">
      <c r="A24" s="33">
        <v>21</v>
      </c>
      <c r="B24" s="34" t="s">
        <v>323</v>
      </c>
      <c r="C24" s="512" t="s">
        <v>330</v>
      </c>
      <c r="D24" s="513"/>
      <c r="E24" s="514" t="s">
        <v>320</v>
      </c>
      <c r="F24" s="515"/>
      <c r="G24" s="36" t="s">
        <v>331</v>
      </c>
      <c r="H24" s="37"/>
    </row>
    <row r="25" spans="1:8" ht="17.25">
      <c r="A25" s="28">
        <v>22</v>
      </c>
      <c r="B25" s="42" t="s">
        <v>309</v>
      </c>
      <c r="C25" s="496" t="s">
        <v>310</v>
      </c>
      <c r="D25" s="497"/>
      <c r="E25" s="498" t="s">
        <v>14</v>
      </c>
      <c r="F25" s="499"/>
      <c r="G25" s="32"/>
    </row>
    <row r="26" spans="1:8" ht="17.25">
      <c r="A26" s="28">
        <v>23</v>
      </c>
      <c r="B26" s="26" t="s">
        <v>311</v>
      </c>
      <c r="C26" s="496"/>
      <c r="D26" s="497"/>
      <c r="E26" s="498"/>
      <c r="F26" s="499"/>
      <c r="G26" s="32"/>
    </row>
    <row r="27" spans="1:8" ht="17.25">
      <c r="A27" s="28">
        <v>24</v>
      </c>
      <c r="B27" s="26" t="s">
        <v>312</v>
      </c>
      <c r="C27" s="496" t="s">
        <v>339</v>
      </c>
      <c r="D27" s="497"/>
      <c r="E27" s="498" t="s">
        <v>340</v>
      </c>
      <c r="F27" s="499"/>
      <c r="G27" s="32" t="s">
        <v>341</v>
      </c>
      <c r="H27" s="43"/>
    </row>
    <row r="28" spans="1:8" ht="17.25">
      <c r="A28" s="28">
        <v>25</v>
      </c>
      <c r="B28" s="26" t="s">
        <v>315</v>
      </c>
      <c r="C28" s="44"/>
      <c r="D28" s="45"/>
      <c r="E28" s="45"/>
      <c r="F28" s="45"/>
      <c r="G28" s="32"/>
    </row>
    <row r="29" spans="1:8" ht="17.25">
      <c r="A29" s="28">
        <v>26</v>
      </c>
      <c r="B29" s="26" t="s">
        <v>327</v>
      </c>
      <c r="C29" s="525" t="s">
        <v>342</v>
      </c>
      <c r="D29" s="526"/>
      <c r="E29" s="502" t="s">
        <v>343</v>
      </c>
      <c r="F29" s="503"/>
      <c r="G29" s="36" t="s">
        <v>331</v>
      </c>
    </row>
    <row r="30" spans="1:8" ht="17.25">
      <c r="A30" s="33">
        <v>27</v>
      </c>
      <c r="B30" s="34" t="s">
        <v>322</v>
      </c>
      <c r="C30" s="525" t="s">
        <v>344</v>
      </c>
      <c r="D30" s="526"/>
      <c r="E30" s="527" t="s">
        <v>345</v>
      </c>
      <c r="F30" s="528"/>
      <c r="G30" s="36" t="s">
        <v>346</v>
      </c>
    </row>
    <row r="31" spans="1:8" ht="17.25">
      <c r="A31" s="28">
        <v>28</v>
      </c>
      <c r="B31" s="42" t="s">
        <v>323</v>
      </c>
      <c r="C31" s="496" t="s">
        <v>13</v>
      </c>
      <c r="D31" s="497"/>
      <c r="E31" s="498" t="s">
        <v>14</v>
      </c>
      <c r="F31" s="499"/>
      <c r="G31" s="32"/>
    </row>
    <row r="32" spans="1:8" ht="17.25">
      <c r="A32" s="28">
        <v>29</v>
      </c>
      <c r="B32" s="26" t="s">
        <v>309</v>
      </c>
      <c r="C32" s="496" t="s">
        <v>310</v>
      </c>
      <c r="D32" s="497"/>
      <c r="E32" s="498" t="s">
        <v>14</v>
      </c>
      <c r="F32" s="499"/>
      <c r="G32" s="32" t="s">
        <v>347</v>
      </c>
    </row>
    <row r="33" spans="1:7" ht="17.25">
      <c r="A33" s="46">
        <v>30</v>
      </c>
      <c r="B33" s="26" t="s">
        <v>311</v>
      </c>
      <c r="C33" s="71"/>
      <c r="D33" s="72"/>
      <c r="E33" s="72"/>
      <c r="F33" s="72"/>
      <c r="G33" s="32"/>
    </row>
    <row r="34" spans="1:7" ht="19.5" customHeight="1" thickBot="1">
      <c r="A34" s="47">
        <v>31</v>
      </c>
      <c r="B34" s="48" t="s">
        <v>312</v>
      </c>
      <c r="C34" s="522" t="s">
        <v>348</v>
      </c>
      <c r="D34" s="523"/>
      <c r="E34" s="523"/>
      <c r="F34" s="523"/>
      <c r="G34" s="524"/>
    </row>
    <row r="35" spans="1:7" ht="18" thickBot="1">
      <c r="A35" s="49"/>
      <c r="B35" s="49"/>
      <c r="C35" s="39"/>
      <c r="D35" s="50"/>
      <c r="E35" s="39"/>
      <c r="F35" s="50"/>
      <c r="G35" s="51"/>
    </row>
    <row r="36" spans="1:7" ht="17.25" customHeight="1">
      <c r="A36" s="52"/>
      <c r="B36" s="53"/>
      <c r="C36" s="52"/>
      <c r="D36" s="52"/>
      <c r="E36" s="50"/>
      <c r="F36" s="54"/>
      <c r="G36" s="55" t="s">
        <v>349</v>
      </c>
    </row>
    <row r="37" spans="1:7" ht="17.25" customHeight="1">
      <c r="A37" s="52"/>
      <c r="B37" s="53"/>
      <c r="C37" s="52"/>
      <c r="D37" s="52"/>
      <c r="E37" s="50"/>
      <c r="F37" s="54"/>
      <c r="G37" s="56" t="s">
        <v>350</v>
      </c>
    </row>
    <row r="38" spans="1:7" ht="17.25" customHeight="1">
      <c r="A38" s="52"/>
      <c r="B38" s="53"/>
      <c r="C38" s="52"/>
      <c r="D38" s="52"/>
      <c r="E38" s="50"/>
      <c r="F38" s="54"/>
      <c r="G38" s="57" t="s">
        <v>351</v>
      </c>
    </row>
    <row r="39" spans="1:7" ht="17.25" customHeight="1">
      <c r="A39" s="52"/>
      <c r="C39" s="52"/>
      <c r="D39" s="52"/>
      <c r="E39" s="50"/>
      <c r="F39" s="54"/>
      <c r="G39" s="58" t="s">
        <v>352</v>
      </c>
    </row>
    <row r="40" spans="1:7" ht="17.25" customHeight="1" thickBot="1">
      <c r="A40" s="52"/>
      <c r="E40" s="50"/>
      <c r="G40" s="59" t="s">
        <v>353</v>
      </c>
    </row>
    <row r="41" spans="1:7" ht="17.25" customHeight="1" thickBot="1">
      <c r="A41" s="60" t="s">
        <v>354</v>
      </c>
      <c r="B41" s="19"/>
      <c r="G41" s="61"/>
    </row>
    <row r="42" spans="1:7" ht="17.25" customHeight="1">
      <c r="A42" s="62" t="s">
        <v>355</v>
      </c>
      <c r="B42" s="63"/>
      <c r="C42" s="63"/>
      <c r="D42" s="63"/>
      <c r="E42" s="63"/>
      <c r="F42" s="63"/>
      <c r="G42" s="64"/>
    </row>
    <row r="43" spans="1:7" ht="17.25" customHeight="1">
      <c r="A43" s="65" t="s">
        <v>356</v>
      </c>
      <c r="B43" s="19"/>
      <c r="G43" s="66"/>
    </row>
    <row r="44" spans="1:7" ht="17.25" customHeight="1">
      <c r="A44" s="65" t="s">
        <v>357</v>
      </c>
      <c r="B44" s="19"/>
      <c r="G44" s="66"/>
    </row>
    <row r="45" spans="1:7" ht="19.5">
      <c r="A45" s="65" t="s">
        <v>358</v>
      </c>
      <c r="B45" s="19"/>
      <c r="G45" s="66"/>
    </row>
    <row r="46" spans="1:7" ht="18.75">
      <c r="A46" s="67" t="s">
        <v>359</v>
      </c>
      <c r="B46" s="19"/>
      <c r="G46" s="66"/>
    </row>
    <row r="47" spans="1:7" ht="20.25" thickBot="1">
      <c r="A47" s="68" t="s">
        <v>360</v>
      </c>
      <c r="B47" s="69"/>
      <c r="C47" s="69"/>
      <c r="D47" s="69"/>
      <c r="E47" s="69"/>
      <c r="F47" s="69"/>
      <c r="G47" s="70"/>
    </row>
  </sheetData>
  <mergeCells count="58">
    <mergeCell ref="C34:G34"/>
    <mergeCell ref="C32:D32"/>
    <mergeCell ref="E32:F32"/>
    <mergeCell ref="C29:D29"/>
    <mergeCell ref="E29:F29"/>
    <mergeCell ref="C30:D30"/>
    <mergeCell ref="E30:F30"/>
    <mergeCell ref="C31:D31"/>
    <mergeCell ref="E31:F31"/>
    <mergeCell ref="C25:D25"/>
    <mergeCell ref="E25:F25"/>
    <mergeCell ref="C26:D26"/>
    <mergeCell ref="E26:F26"/>
    <mergeCell ref="C27:D27"/>
    <mergeCell ref="E27:F27"/>
    <mergeCell ref="C24:D24"/>
    <mergeCell ref="E24:F24"/>
    <mergeCell ref="C18:D18"/>
    <mergeCell ref="E18:F18"/>
    <mergeCell ref="C19:D19"/>
    <mergeCell ref="E19:F19"/>
    <mergeCell ref="C20:D20"/>
    <mergeCell ref="E20:F20"/>
    <mergeCell ref="E21:F21"/>
    <mergeCell ref="C22:D22"/>
    <mergeCell ref="E22:F22"/>
    <mergeCell ref="C23:D23"/>
    <mergeCell ref="E23:F23"/>
    <mergeCell ref="C15:D15"/>
    <mergeCell ref="E15:F15"/>
    <mergeCell ref="C16:D16"/>
    <mergeCell ref="E16:F16"/>
    <mergeCell ref="C17:D17"/>
    <mergeCell ref="E17:F17"/>
    <mergeCell ref="C12:D12"/>
    <mergeCell ref="E12:F12"/>
    <mergeCell ref="C13:D13"/>
    <mergeCell ref="E13:F13"/>
    <mergeCell ref="C14:D14"/>
    <mergeCell ref="E14:F14"/>
    <mergeCell ref="C9:D9"/>
    <mergeCell ref="E9:F9"/>
    <mergeCell ref="C10:D10"/>
    <mergeCell ref="E10:F10"/>
    <mergeCell ref="C11:D11"/>
    <mergeCell ref="E11:F11"/>
    <mergeCell ref="C6:D6"/>
    <mergeCell ref="E6:F6"/>
    <mergeCell ref="C7:D7"/>
    <mergeCell ref="E7:F7"/>
    <mergeCell ref="C8:D8"/>
    <mergeCell ref="E8:F8"/>
    <mergeCell ref="C3:D3"/>
    <mergeCell ref="E3:F3"/>
    <mergeCell ref="C4:D4"/>
    <mergeCell ref="E4:F4"/>
    <mergeCell ref="C5:D5"/>
    <mergeCell ref="E5:F5"/>
  </mergeCells>
  <phoneticPr fontId="5"/>
  <pageMargins left="0.25" right="0.25" top="0.75" bottom="0.75" header="0.3" footer="0.3"/>
  <pageSetup paperSize="9" orientation="portrait" horizont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workbookViewId="0">
      <selection activeCell="A34" sqref="A34"/>
    </sheetView>
  </sheetViews>
  <sheetFormatPr defaultRowHeight="18.75"/>
  <cols>
    <col min="1" max="1" width="19.875" style="8" customWidth="1"/>
    <col min="2" max="2" width="23" customWidth="1"/>
  </cols>
  <sheetData>
    <row r="1" spans="1:2">
      <c r="A1" s="12" t="s">
        <v>3</v>
      </c>
      <c r="B1" s="13" t="s">
        <v>361</v>
      </c>
    </row>
    <row r="2" spans="1:2">
      <c r="A2" s="10">
        <v>44562</v>
      </c>
      <c r="B2" s="11" t="s">
        <v>362</v>
      </c>
    </row>
    <row r="3" spans="1:2">
      <c r="A3" s="10">
        <v>44571</v>
      </c>
      <c r="B3" s="11" t="s">
        <v>363</v>
      </c>
    </row>
    <row r="4" spans="1:2">
      <c r="A4" s="10">
        <v>44603</v>
      </c>
      <c r="B4" s="9" t="s">
        <v>364</v>
      </c>
    </row>
    <row r="5" spans="1:2">
      <c r="A5" s="10">
        <v>44615</v>
      </c>
      <c r="B5" s="9" t="s">
        <v>365</v>
      </c>
    </row>
    <row r="6" spans="1:2">
      <c r="A6" s="10">
        <v>44641</v>
      </c>
      <c r="B6" s="9" t="s">
        <v>366</v>
      </c>
    </row>
    <row r="7" spans="1:2">
      <c r="A7" s="10">
        <v>44680</v>
      </c>
      <c r="B7" s="9" t="s">
        <v>367</v>
      </c>
    </row>
    <row r="8" spans="1:2">
      <c r="A8" s="10">
        <v>44684</v>
      </c>
      <c r="B8" s="11" t="s">
        <v>368</v>
      </c>
    </row>
    <row r="9" spans="1:2">
      <c r="A9" s="10">
        <v>44685</v>
      </c>
      <c r="B9" s="11" t="s">
        <v>369</v>
      </c>
    </row>
    <row r="10" spans="1:2">
      <c r="A10" s="10">
        <v>44686</v>
      </c>
      <c r="B10" s="11" t="s">
        <v>370</v>
      </c>
    </row>
    <row r="11" spans="1:2">
      <c r="A11" s="10">
        <v>44760</v>
      </c>
      <c r="B11" s="9" t="s">
        <v>371</v>
      </c>
    </row>
    <row r="12" spans="1:2">
      <c r="A12" s="10">
        <v>44784</v>
      </c>
      <c r="B12" s="11" t="s">
        <v>372</v>
      </c>
    </row>
    <row r="13" spans="1:2">
      <c r="A13" s="10">
        <v>44823</v>
      </c>
      <c r="B13" s="11" t="s">
        <v>373</v>
      </c>
    </row>
    <row r="14" spans="1:2">
      <c r="A14" s="10">
        <v>44827</v>
      </c>
      <c r="B14" s="11" t="s">
        <v>374</v>
      </c>
    </row>
    <row r="15" spans="1:2">
      <c r="A15" s="10">
        <v>44844</v>
      </c>
      <c r="B15" s="11" t="s">
        <v>375</v>
      </c>
    </row>
    <row r="16" spans="1:2">
      <c r="A16" s="10">
        <v>44868</v>
      </c>
      <c r="B16" s="9" t="s">
        <v>376</v>
      </c>
    </row>
    <row r="17" spans="1:2">
      <c r="A17" s="95">
        <v>44888</v>
      </c>
      <c r="B17" s="92" t="s">
        <v>377</v>
      </c>
    </row>
    <row r="18" spans="1:2">
      <c r="A18" s="94">
        <v>44928</v>
      </c>
      <c r="B18" s="9" t="s">
        <v>378</v>
      </c>
    </row>
    <row r="19" spans="1:2">
      <c r="A19" s="94">
        <v>44935</v>
      </c>
      <c r="B19" s="9" t="s">
        <v>363</v>
      </c>
    </row>
    <row r="20" spans="1:2">
      <c r="A20" s="94">
        <v>44968</v>
      </c>
      <c r="B20" s="9" t="s">
        <v>364</v>
      </c>
    </row>
    <row r="21" spans="1:2">
      <c r="A21" s="94">
        <v>44980</v>
      </c>
      <c r="B21" s="9" t="s">
        <v>365</v>
      </c>
    </row>
    <row r="22" spans="1:2">
      <c r="A22" s="94">
        <v>45006</v>
      </c>
      <c r="B22" s="9" t="s">
        <v>366</v>
      </c>
    </row>
    <row r="23" spans="1:2">
      <c r="A23" s="94">
        <v>45045</v>
      </c>
      <c r="B23" s="9" t="s">
        <v>367</v>
      </c>
    </row>
    <row r="24" spans="1:2">
      <c r="A24" s="94">
        <v>45049</v>
      </c>
      <c r="B24" s="9" t="s">
        <v>368</v>
      </c>
    </row>
    <row r="25" spans="1:2">
      <c r="A25" s="94">
        <v>45050</v>
      </c>
      <c r="B25" s="9" t="s">
        <v>369</v>
      </c>
    </row>
    <row r="26" spans="1:2">
      <c r="A26" s="94">
        <v>45051</v>
      </c>
      <c r="B26" s="9" t="s">
        <v>370</v>
      </c>
    </row>
    <row r="27" spans="1:2">
      <c r="A27" s="94">
        <v>45124</v>
      </c>
      <c r="B27" s="9" t="s">
        <v>371</v>
      </c>
    </row>
    <row r="28" spans="1:2">
      <c r="A28" s="94">
        <v>45149</v>
      </c>
      <c r="B28" s="9" t="s">
        <v>372</v>
      </c>
    </row>
    <row r="29" spans="1:2">
      <c r="A29" s="94">
        <v>45187</v>
      </c>
      <c r="B29" s="9" t="s">
        <v>373</v>
      </c>
    </row>
    <row r="30" spans="1:2">
      <c r="A30" s="94">
        <v>45192</v>
      </c>
      <c r="B30" s="9" t="s">
        <v>374</v>
      </c>
    </row>
    <row r="31" spans="1:2">
      <c r="A31" s="94">
        <v>45208</v>
      </c>
      <c r="B31" s="9" t="s">
        <v>375</v>
      </c>
    </row>
    <row r="32" spans="1:2">
      <c r="A32" s="94">
        <v>45233</v>
      </c>
      <c r="B32" s="9" t="s">
        <v>376</v>
      </c>
    </row>
    <row r="33" spans="1:2">
      <c r="A33" s="94">
        <v>45253</v>
      </c>
      <c r="B33" s="9" t="s">
        <v>377</v>
      </c>
    </row>
    <row r="34" spans="1:2">
      <c r="A34" s="94"/>
      <c r="B34" s="9"/>
    </row>
    <row r="35" spans="1:2">
      <c r="A35" s="94"/>
      <c r="B35" s="9"/>
    </row>
    <row r="36" spans="1:2">
      <c r="A36" s="94"/>
      <c r="B36" s="9"/>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F6142-288B-469A-9E81-A3067A25C378}">
  <sheetPr>
    <pageSetUpPr fitToPage="1"/>
  </sheetPr>
  <dimension ref="A1:K49"/>
  <sheetViews>
    <sheetView showGridLines="0" topLeftCell="A19" workbookViewId="0">
      <selection activeCell="F33" sqref="F33:G33"/>
    </sheetView>
  </sheetViews>
  <sheetFormatPr defaultRowHeight="18.75"/>
  <cols>
    <col min="1" max="3" width="3.5" customWidth="1"/>
    <col min="4" max="9" width="17.875" customWidth="1"/>
    <col min="10" max="10" width="13.5" customWidth="1"/>
    <col min="12" max="12" width="18.375" customWidth="1"/>
  </cols>
  <sheetData>
    <row r="1" spans="1:10" ht="24">
      <c r="A1" t="s">
        <v>0</v>
      </c>
      <c r="F1" s="4" t="s">
        <v>36</v>
      </c>
    </row>
    <row r="3" spans="1:10">
      <c r="H3" s="87"/>
      <c r="I3" s="220" t="s">
        <v>2</v>
      </c>
      <c r="J3" s="220"/>
    </row>
    <row r="4" spans="1:10">
      <c r="A4" s="221" t="s">
        <v>3</v>
      </c>
      <c r="B4" s="222"/>
      <c r="C4" s="223"/>
      <c r="D4" s="224" t="s">
        <v>4</v>
      </c>
      <c r="E4" s="224"/>
      <c r="F4" s="224" t="s">
        <v>5</v>
      </c>
      <c r="G4" s="224"/>
      <c r="H4" s="225" t="s">
        <v>6</v>
      </c>
      <c r="I4" s="225"/>
      <c r="J4" s="86" t="s">
        <v>7</v>
      </c>
    </row>
    <row r="5" spans="1:10" ht="18" customHeight="1">
      <c r="A5" s="7">
        <v>44958</v>
      </c>
      <c r="B5" s="6" t="str">
        <f>IF(WEEKDAY(A5,2)=1,"月",IF(WEEKDAY(A5,2)=2,"火",IF(WEEKDAY(A5,2)=3,"水",IF(WEEKDAY(A5,2)=4,"木",IF(WEEKDAY(A5,2)=5,"金",IF(WEEKDAY(A5,2)=6,"土","日"))))))</f>
        <v>水</v>
      </c>
      <c r="C5" s="14" t="str">
        <f>IFERROR(VLOOKUP(A5,祝日一覧!A:B,2,FALSE),"")</f>
        <v/>
      </c>
      <c r="D5" s="214" t="s">
        <v>8</v>
      </c>
      <c r="E5" s="214"/>
      <c r="F5" s="214"/>
      <c r="G5" s="214"/>
      <c r="H5" s="214"/>
      <c r="I5" s="214"/>
      <c r="J5" s="85"/>
    </row>
    <row r="6" spans="1:10">
      <c r="A6" s="7">
        <f>A5+1</f>
        <v>44959</v>
      </c>
      <c r="B6" s="6" t="str">
        <f t="shared" ref="B6:B32" si="0">IF(WEEKDAY(A6,2)=1,"月",IF(WEEKDAY(A6,2)=2,"火",IF(WEEKDAY(A6,2)=3,"水",IF(WEEKDAY(A6,2)=4,"木",IF(WEEKDAY(A6,2)=5,"金",IF(WEEKDAY(A6,2)=6,"土","日"))))))</f>
        <v>木</v>
      </c>
      <c r="C6" s="14" t="str">
        <f>IFERROR(VLOOKUP(A6,祝日一覧!A:B,2,FALSE),"")</f>
        <v/>
      </c>
      <c r="D6" s="203" t="s">
        <v>48</v>
      </c>
      <c r="E6" s="211"/>
      <c r="F6" s="211"/>
      <c r="G6" s="211"/>
      <c r="H6" s="211"/>
      <c r="I6" s="204"/>
      <c r="J6" s="93" t="s">
        <v>49</v>
      </c>
    </row>
    <row r="7" spans="1:10">
      <c r="A7" s="7">
        <f t="shared" ref="A7:A32" si="1">A6+1</f>
        <v>44960</v>
      </c>
      <c r="B7" s="6" t="str">
        <f t="shared" si="0"/>
        <v>金</v>
      </c>
      <c r="C7" s="14" t="str">
        <f>IFERROR(VLOOKUP(A7,祝日一覧!A:B,2,FALSE),"")</f>
        <v/>
      </c>
      <c r="D7" s="218" t="s">
        <v>8</v>
      </c>
      <c r="E7" s="218"/>
      <c r="F7" s="214"/>
      <c r="G7" s="214"/>
      <c r="H7" s="214"/>
      <c r="I7" s="214"/>
      <c r="J7" s="9"/>
    </row>
    <row r="8" spans="1:10">
      <c r="A8" s="7">
        <f t="shared" si="1"/>
        <v>44961</v>
      </c>
      <c r="B8" s="6" t="str">
        <f t="shared" si="0"/>
        <v>土</v>
      </c>
      <c r="C8" s="14" t="str">
        <f>IFERROR(VLOOKUP(A8,祝日一覧!A:B,2,FALSE),"")</f>
        <v/>
      </c>
      <c r="D8" s="217" t="s">
        <v>52</v>
      </c>
      <c r="E8" s="206"/>
      <c r="F8" s="219" t="s">
        <v>385</v>
      </c>
      <c r="G8" s="219"/>
      <c r="H8" s="217" t="s">
        <v>52</v>
      </c>
      <c r="I8" s="206"/>
      <c r="J8" s="9" t="s">
        <v>43</v>
      </c>
    </row>
    <row r="9" spans="1:10">
      <c r="A9" s="7">
        <f t="shared" si="1"/>
        <v>44962</v>
      </c>
      <c r="B9" s="6" t="str">
        <f t="shared" si="0"/>
        <v>日</v>
      </c>
      <c r="C9" s="14" t="str">
        <f>IFERROR(VLOOKUP(A9,祝日一覧!A:B,2,FALSE),"")</f>
        <v/>
      </c>
      <c r="D9" s="203" t="s">
        <v>41</v>
      </c>
      <c r="E9" s="204"/>
      <c r="F9" s="203" t="s">
        <v>42</v>
      </c>
      <c r="G9" s="211"/>
      <c r="H9" s="211"/>
      <c r="I9" s="212"/>
      <c r="J9" s="9" t="s">
        <v>43</v>
      </c>
    </row>
    <row r="10" spans="1:10">
      <c r="A10" s="7">
        <f t="shared" si="1"/>
        <v>44963</v>
      </c>
      <c r="B10" s="6" t="str">
        <f t="shared" si="0"/>
        <v>月</v>
      </c>
      <c r="C10" s="14" t="str">
        <f>IFERROR(VLOOKUP(A10,祝日一覧!A:B,2,FALSE),"")</f>
        <v/>
      </c>
      <c r="D10" s="187" t="s">
        <v>50</v>
      </c>
      <c r="E10" s="188"/>
      <c r="F10" s="188"/>
      <c r="G10" s="188"/>
      <c r="H10" s="188"/>
      <c r="I10" s="189"/>
      <c r="J10" s="85"/>
    </row>
    <row r="11" spans="1:10">
      <c r="A11" s="7">
        <f t="shared" si="1"/>
        <v>44964</v>
      </c>
      <c r="B11" s="6" t="str">
        <f t="shared" si="0"/>
        <v>火</v>
      </c>
      <c r="C11" s="14" t="str">
        <f>IFERROR(VLOOKUP(A11,祝日一覧!A:B,2,FALSE),"")</f>
        <v/>
      </c>
      <c r="D11" s="202" t="s">
        <v>15</v>
      </c>
      <c r="E11" s="202"/>
      <c r="F11" s="202"/>
      <c r="G11" s="202"/>
      <c r="H11" s="202"/>
      <c r="I11" s="202"/>
      <c r="J11" s="9"/>
    </row>
    <row r="12" spans="1:10">
      <c r="A12" s="7">
        <f t="shared" si="1"/>
        <v>44965</v>
      </c>
      <c r="B12" s="6" t="str">
        <f t="shared" si="0"/>
        <v>水</v>
      </c>
      <c r="C12" s="14" t="str">
        <f>IFERROR(VLOOKUP(A12,祝日一覧!A:B,2,FALSE),"")</f>
        <v/>
      </c>
      <c r="D12" s="214" t="s">
        <v>8</v>
      </c>
      <c r="E12" s="214"/>
      <c r="F12" s="214"/>
      <c r="G12" s="214"/>
      <c r="H12" s="214"/>
      <c r="I12" s="214"/>
      <c r="J12" s="9"/>
    </row>
    <row r="13" spans="1:10">
      <c r="A13" s="7">
        <f t="shared" si="1"/>
        <v>44966</v>
      </c>
      <c r="B13" s="6" t="str">
        <f t="shared" si="0"/>
        <v>木</v>
      </c>
      <c r="C13" s="14" t="str">
        <f>IFERROR(VLOOKUP(A13,祝日一覧!A:B,2,FALSE),"")</f>
        <v/>
      </c>
      <c r="D13" s="203" t="s">
        <v>48</v>
      </c>
      <c r="E13" s="211"/>
      <c r="F13" s="211"/>
      <c r="G13" s="211"/>
      <c r="H13" s="211"/>
      <c r="I13" s="204"/>
      <c r="J13" s="93" t="s">
        <v>49</v>
      </c>
    </row>
    <row r="14" spans="1:10">
      <c r="A14" s="7">
        <f t="shared" si="1"/>
        <v>44967</v>
      </c>
      <c r="B14" s="6" t="str">
        <f t="shared" si="0"/>
        <v>金</v>
      </c>
      <c r="C14" s="14" t="str">
        <f>IFERROR(VLOOKUP(A14,祝日一覧!A:B,2,FALSE),"")</f>
        <v/>
      </c>
      <c r="D14" s="218" t="s">
        <v>8</v>
      </c>
      <c r="E14" s="218"/>
      <c r="F14" s="214"/>
      <c r="G14" s="214"/>
      <c r="H14" s="214"/>
      <c r="I14" s="214"/>
      <c r="J14" s="9"/>
    </row>
    <row r="15" spans="1:10" ht="18" customHeight="1">
      <c r="A15" s="7">
        <f t="shared" si="1"/>
        <v>44968</v>
      </c>
      <c r="B15" s="6" t="str">
        <f t="shared" si="0"/>
        <v>土</v>
      </c>
      <c r="C15" s="14" t="str">
        <f>IFERROR(VLOOKUP(A15,祝日一覧!A:B,2,FALSE),"")</f>
        <v>建</v>
      </c>
      <c r="D15" s="217" t="s">
        <v>52</v>
      </c>
      <c r="E15" s="206"/>
      <c r="F15" s="219" t="s">
        <v>382</v>
      </c>
      <c r="G15" s="219"/>
      <c r="H15" s="217" t="s">
        <v>52</v>
      </c>
      <c r="I15" s="206"/>
      <c r="J15" s="9" t="s">
        <v>43</v>
      </c>
    </row>
    <row r="16" spans="1:10">
      <c r="A16" s="7">
        <f t="shared" si="1"/>
        <v>44969</v>
      </c>
      <c r="B16" s="6" t="str">
        <f t="shared" si="0"/>
        <v>日</v>
      </c>
      <c r="C16" s="14" t="str">
        <f>IFERROR(VLOOKUP(A16,祝日一覧!A:B,2,FALSE),"")</f>
        <v/>
      </c>
      <c r="D16" s="226" t="s">
        <v>390</v>
      </c>
      <c r="E16" s="227"/>
      <c r="F16" s="219" t="s">
        <v>382</v>
      </c>
      <c r="G16" s="219"/>
      <c r="H16" s="226" t="s">
        <v>390</v>
      </c>
      <c r="I16" s="227"/>
      <c r="J16" s="98" t="s">
        <v>380</v>
      </c>
    </row>
    <row r="17" spans="1:11">
      <c r="A17" s="7">
        <f t="shared" si="1"/>
        <v>44970</v>
      </c>
      <c r="B17" s="6" t="str">
        <f t="shared" si="0"/>
        <v>月</v>
      </c>
      <c r="C17" s="14" t="str">
        <f>IFERROR(VLOOKUP(A17,祝日一覧!A:B,2,FALSE),"")</f>
        <v/>
      </c>
      <c r="D17" s="187" t="s">
        <v>50</v>
      </c>
      <c r="E17" s="188"/>
      <c r="F17" s="188"/>
      <c r="G17" s="188"/>
      <c r="H17" s="188"/>
      <c r="I17" s="189"/>
      <c r="J17" s="9"/>
    </row>
    <row r="18" spans="1:11">
      <c r="A18" s="7">
        <f t="shared" si="1"/>
        <v>44971</v>
      </c>
      <c r="B18" s="6" t="str">
        <f t="shared" si="0"/>
        <v>火</v>
      </c>
      <c r="C18" s="14" t="str">
        <f>IFERROR(VLOOKUP(A18,祝日一覧!A:B,2,FALSE),"")</f>
        <v/>
      </c>
      <c r="D18" s="202" t="s">
        <v>15</v>
      </c>
      <c r="E18" s="202"/>
      <c r="F18" s="202"/>
      <c r="G18" s="202"/>
      <c r="H18" s="202"/>
      <c r="I18" s="202"/>
      <c r="J18" s="9"/>
    </row>
    <row r="19" spans="1:11">
      <c r="A19" s="7">
        <f t="shared" si="1"/>
        <v>44972</v>
      </c>
      <c r="B19" s="6" t="str">
        <f t="shared" si="0"/>
        <v>水</v>
      </c>
      <c r="C19" s="14" t="str">
        <f>IFERROR(VLOOKUP(A19,祝日一覧!A:B,2,FALSE),"")</f>
        <v/>
      </c>
      <c r="D19" s="214" t="s">
        <v>8</v>
      </c>
      <c r="E19" s="214"/>
      <c r="F19" s="214"/>
      <c r="G19" s="214"/>
      <c r="H19" s="214"/>
      <c r="I19" s="214"/>
      <c r="J19" s="9"/>
    </row>
    <row r="20" spans="1:11">
      <c r="A20" s="7">
        <f t="shared" si="1"/>
        <v>44973</v>
      </c>
      <c r="B20" s="6" t="str">
        <f t="shared" si="0"/>
        <v>木</v>
      </c>
      <c r="C20" s="14" t="str">
        <f>IFERROR(VLOOKUP(A20,祝日一覧!A:B,2,FALSE),"")</f>
        <v/>
      </c>
      <c r="D20" s="203" t="s">
        <v>48</v>
      </c>
      <c r="E20" s="211"/>
      <c r="F20" s="211"/>
      <c r="G20" s="211"/>
      <c r="H20" s="211"/>
      <c r="I20" s="204"/>
      <c r="J20" s="93" t="s">
        <v>49</v>
      </c>
    </row>
    <row r="21" spans="1:11">
      <c r="A21" s="7">
        <f t="shared" si="1"/>
        <v>44974</v>
      </c>
      <c r="B21" s="6" t="str">
        <f t="shared" si="0"/>
        <v>金</v>
      </c>
      <c r="C21" s="14" t="str">
        <f>IFERROR(VLOOKUP(A21,祝日一覧!A:B,2,FALSE),"")</f>
        <v/>
      </c>
      <c r="D21" s="207" t="s">
        <v>8</v>
      </c>
      <c r="E21" s="208"/>
      <c r="F21" s="209" t="s">
        <v>387</v>
      </c>
      <c r="G21" s="210"/>
      <c r="H21" s="207" t="s">
        <v>8</v>
      </c>
      <c r="I21" s="208"/>
      <c r="J21" s="9"/>
    </row>
    <row r="22" spans="1:11" ht="18" customHeight="1">
      <c r="A22" s="7">
        <f t="shared" si="1"/>
        <v>44975</v>
      </c>
      <c r="B22" s="6" t="str">
        <f t="shared" si="0"/>
        <v>土</v>
      </c>
      <c r="C22" s="14" t="str">
        <f>IFERROR(VLOOKUP(A22,祝日一覧!A:B,2,FALSE),"")</f>
        <v/>
      </c>
      <c r="D22" s="215" t="s">
        <v>389</v>
      </c>
      <c r="E22" s="216"/>
      <c r="F22" s="203" t="s">
        <v>42</v>
      </c>
      <c r="G22" s="211"/>
      <c r="H22" s="211"/>
      <c r="I22" s="212"/>
      <c r="J22" s="9" t="s">
        <v>43</v>
      </c>
    </row>
    <row r="23" spans="1:11">
      <c r="A23" s="7">
        <f t="shared" si="1"/>
        <v>44976</v>
      </c>
      <c r="B23" s="6" t="str">
        <f t="shared" si="0"/>
        <v>日</v>
      </c>
      <c r="C23" s="14" t="str">
        <f>IFERROR(VLOOKUP(A23,祝日一覧!A:B,2,FALSE),"")</f>
        <v/>
      </c>
      <c r="D23" s="217" t="s">
        <v>52</v>
      </c>
      <c r="E23" s="206"/>
      <c r="F23" s="209" t="s">
        <v>388</v>
      </c>
      <c r="G23" s="210"/>
      <c r="H23" s="217" t="s">
        <v>52</v>
      </c>
      <c r="I23" s="206"/>
      <c r="J23" s="9" t="s">
        <v>43</v>
      </c>
    </row>
    <row r="24" spans="1:11">
      <c r="A24" s="7">
        <f t="shared" si="1"/>
        <v>44977</v>
      </c>
      <c r="B24" s="6" t="str">
        <f t="shared" si="0"/>
        <v>月</v>
      </c>
      <c r="C24" s="14" t="str">
        <f>IFERROR(VLOOKUP(A24,祝日一覧!A:B,2,FALSE),"")</f>
        <v/>
      </c>
      <c r="D24" s="187" t="s">
        <v>50</v>
      </c>
      <c r="E24" s="188"/>
      <c r="F24" s="188"/>
      <c r="G24" s="188"/>
      <c r="H24" s="188"/>
      <c r="I24" s="189"/>
      <c r="J24" s="9"/>
    </row>
    <row r="25" spans="1:11">
      <c r="A25" s="7">
        <f t="shared" si="1"/>
        <v>44978</v>
      </c>
      <c r="B25" s="6" t="str">
        <f t="shared" si="0"/>
        <v>火</v>
      </c>
      <c r="C25" s="14" t="str">
        <f>IFERROR(VLOOKUP(A25,祝日一覧!A:B,2,FALSE),"")</f>
        <v/>
      </c>
      <c r="D25" s="202" t="s">
        <v>15</v>
      </c>
      <c r="E25" s="202"/>
      <c r="F25" s="202"/>
      <c r="G25" s="202"/>
      <c r="H25" s="202"/>
      <c r="I25" s="202"/>
      <c r="J25" s="9"/>
    </row>
    <row r="26" spans="1:11">
      <c r="A26" s="7">
        <f t="shared" si="1"/>
        <v>44979</v>
      </c>
      <c r="B26" s="6" t="str">
        <f t="shared" si="0"/>
        <v>水</v>
      </c>
      <c r="C26" s="14" t="str">
        <f>IFERROR(VLOOKUP(A26,祝日一覧!A:B,2,FALSE),"")</f>
        <v/>
      </c>
      <c r="D26" s="207" t="s">
        <v>8</v>
      </c>
      <c r="E26" s="208"/>
      <c r="F26" s="209" t="s">
        <v>387</v>
      </c>
      <c r="G26" s="210"/>
      <c r="H26" s="207" t="s">
        <v>8</v>
      </c>
      <c r="I26" s="208"/>
      <c r="J26" s="9"/>
    </row>
    <row r="27" spans="1:11">
      <c r="A27" s="7">
        <f t="shared" si="1"/>
        <v>44980</v>
      </c>
      <c r="B27" s="6" t="str">
        <f t="shared" si="0"/>
        <v>木</v>
      </c>
      <c r="C27" s="14" t="str">
        <f>IFERROR(VLOOKUP(A27,祝日一覧!A:B,2,FALSE),"")</f>
        <v>天</v>
      </c>
      <c r="D27" s="213" t="s">
        <v>386</v>
      </c>
      <c r="E27" s="213"/>
      <c r="F27" s="207" t="s">
        <v>8</v>
      </c>
      <c r="G27" s="208"/>
      <c r="H27" s="211" t="s">
        <v>391</v>
      </c>
      <c r="I27" s="204"/>
      <c r="J27" s="93" t="s">
        <v>49</v>
      </c>
    </row>
    <row r="28" spans="1:11" ht="18" customHeight="1">
      <c r="A28" s="7">
        <f t="shared" si="1"/>
        <v>44981</v>
      </c>
      <c r="B28" s="6" t="str">
        <f t="shared" si="0"/>
        <v>金</v>
      </c>
      <c r="C28" s="14" t="str">
        <f>IFERROR(VLOOKUP(A28,祝日一覧!A:B,2,FALSE),"")</f>
        <v/>
      </c>
      <c r="D28" s="207" t="s">
        <v>8</v>
      </c>
      <c r="E28" s="208"/>
      <c r="F28" s="209" t="s">
        <v>387</v>
      </c>
      <c r="G28" s="210"/>
      <c r="H28" s="207" t="s">
        <v>8</v>
      </c>
      <c r="I28" s="208"/>
      <c r="J28" s="9"/>
    </row>
    <row r="29" spans="1:11">
      <c r="A29" s="7">
        <f t="shared" si="1"/>
        <v>44982</v>
      </c>
      <c r="B29" s="6" t="str">
        <f t="shared" si="0"/>
        <v>土</v>
      </c>
      <c r="C29" s="14" t="str">
        <f>IFERROR(VLOOKUP(A29,祝日一覧!A:B,2,FALSE),"")</f>
        <v/>
      </c>
      <c r="D29" s="203" t="s">
        <v>393</v>
      </c>
      <c r="E29" s="211"/>
      <c r="F29" s="211"/>
      <c r="G29" s="211"/>
      <c r="H29" s="211"/>
      <c r="I29" s="212"/>
      <c r="J29" s="9" t="s">
        <v>43</v>
      </c>
      <c r="K29" t="s">
        <v>392</v>
      </c>
    </row>
    <row r="30" spans="1:11">
      <c r="A30" s="7">
        <f t="shared" si="1"/>
        <v>44983</v>
      </c>
      <c r="B30" s="6" t="str">
        <f t="shared" si="0"/>
        <v>日</v>
      </c>
      <c r="C30" s="14" t="str">
        <f>IFERROR(VLOOKUP(A30,祝日一覧!A:B,2,FALSE),"")</f>
        <v/>
      </c>
      <c r="D30" s="205" t="s">
        <v>394</v>
      </c>
      <c r="E30" s="206"/>
      <c r="F30" s="209" t="s">
        <v>387</v>
      </c>
      <c r="G30" s="210"/>
      <c r="H30" s="205" t="s">
        <v>394</v>
      </c>
      <c r="I30" s="206"/>
      <c r="J30" s="9" t="s">
        <v>43</v>
      </c>
    </row>
    <row r="31" spans="1:11">
      <c r="A31" s="7">
        <f t="shared" si="1"/>
        <v>44984</v>
      </c>
      <c r="B31" s="6" t="str">
        <f t="shared" si="0"/>
        <v>月</v>
      </c>
      <c r="C31" s="14" t="str">
        <f>IFERROR(VLOOKUP(A31,祝日一覧!A:B,2,FALSE),"")</f>
        <v/>
      </c>
      <c r="D31" s="187" t="s">
        <v>50</v>
      </c>
      <c r="E31" s="188"/>
      <c r="F31" s="188"/>
      <c r="G31" s="188"/>
      <c r="H31" s="188"/>
      <c r="I31" s="189"/>
      <c r="J31" s="9"/>
    </row>
    <row r="32" spans="1:11">
      <c r="A32" s="7">
        <f t="shared" si="1"/>
        <v>44985</v>
      </c>
      <c r="B32" s="6" t="str">
        <f t="shared" si="0"/>
        <v>火</v>
      </c>
      <c r="C32" s="14" t="str">
        <f>IFERROR(VLOOKUP(A32,祝日一覧!A:B,2,FALSE),"")</f>
        <v/>
      </c>
      <c r="D32" s="202" t="s">
        <v>15</v>
      </c>
      <c r="E32" s="202"/>
      <c r="F32" s="202"/>
      <c r="G32" s="202"/>
      <c r="H32" s="202"/>
      <c r="I32" s="202"/>
      <c r="J32" s="9"/>
    </row>
    <row r="33" spans="1:10">
      <c r="A33" s="7"/>
      <c r="B33" s="6"/>
      <c r="C33" s="14" t="str">
        <f>IFERROR(VLOOKUP(A33,祝日一覧!A:B,2,FALSE),"")</f>
        <v/>
      </c>
      <c r="D33" s="203"/>
      <c r="E33" s="204"/>
      <c r="F33" s="203"/>
      <c r="G33" s="204"/>
      <c r="H33" s="203"/>
      <c r="I33" s="204"/>
      <c r="J33" s="9"/>
    </row>
    <row r="34" spans="1:10">
      <c r="A34" s="7"/>
      <c r="B34" s="6"/>
      <c r="C34" s="14" t="str">
        <f>IFERROR(VLOOKUP(A34,祝日一覧!A:B,2,FALSE),"")</f>
        <v/>
      </c>
      <c r="D34" s="203"/>
      <c r="E34" s="204"/>
      <c r="F34" s="203"/>
      <c r="G34" s="204"/>
      <c r="H34" s="203"/>
      <c r="I34" s="204"/>
      <c r="J34" s="9"/>
    </row>
    <row r="35" spans="1:10">
      <c r="A35" s="7"/>
      <c r="B35" s="6"/>
      <c r="C35" s="6" t="str">
        <f>IFERROR(VLOOKUP(A35,祝日一覧!A:B,2,FALSE),"")</f>
        <v/>
      </c>
      <c r="D35" s="203"/>
      <c r="E35" s="204"/>
      <c r="F35" s="203"/>
      <c r="G35" s="204"/>
      <c r="H35" s="203"/>
      <c r="I35" s="204"/>
      <c r="J35" s="9"/>
    </row>
    <row r="36" spans="1:10" ht="13.9" customHeight="1">
      <c r="A36" s="1"/>
      <c r="B36" s="2"/>
      <c r="C36" s="2"/>
      <c r="D36" s="3"/>
      <c r="E36" s="3"/>
      <c r="F36" s="3"/>
      <c r="G36" s="3"/>
      <c r="H36" s="3"/>
      <c r="I36" s="3"/>
    </row>
    <row r="37" spans="1:10">
      <c r="A37" t="s">
        <v>16</v>
      </c>
      <c r="H37" s="190" t="s">
        <v>17</v>
      </c>
      <c r="I37" s="191"/>
      <c r="J37" s="192"/>
    </row>
    <row r="38" spans="1:10">
      <c r="A38" t="s">
        <v>18</v>
      </c>
      <c r="D38" t="s">
        <v>19</v>
      </c>
      <c r="H38" s="193" t="s">
        <v>20</v>
      </c>
      <c r="I38" s="194"/>
      <c r="J38" s="195"/>
    </row>
    <row r="39" spans="1:10">
      <c r="A39" t="s">
        <v>21</v>
      </c>
      <c r="D39" t="s">
        <v>22</v>
      </c>
      <c r="H39" s="196" t="s">
        <v>23</v>
      </c>
      <c r="I39" s="197"/>
      <c r="J39" s="198"/>
    </row>
    <row r="40" spans="1:10">
      <c r="A40" t="s">
        <v>24</v>
      </c>
      <c r="D40" t="s">
        <v>25</v>
      </c>
      <c r="H40" s="199" t="s">
        <v>26</v>
      </c>
      <c r="I40" s="200"/>
      <c r="J40" s="201"/>
    </row>
    <row r="41" spans="1:10">
      <c r="A41" t="s">
        <v>27</v>
      </c>
      <c r="D41" t="s">
        <v>28</v>
      </c>
    </row>
    <row r="42" spans="1:10" ht="18" customHeight="1"/>
    <row r="43" spans="1:10" ht="18" customHeight="1">
      <c r="A43" s="81" t="s">
        <v>29</v>
      </c>
    </row>
    <row r="44" spans="1:10" ht="18" customHeight="1">
      <c r="A44" s="73" t="s">
        <v>30</v>
      </c>
      <c r="B44" s="74"/>
      <c r="C44" s="74"/>
      <c r="D44" s="74"/>
      <c r="E44" s="74"/>
      <c r="F44" s="74"/>
      <c r="G44" s="74"/>
      <c r="H44" s="74"/>
      <c r="I44" s="74"/>
      <c r="J44" s="75"/>
    </row>
    <row r="45" spans="1:10" ht="18" customHeight="1">
      <c r="A45" s="76" t="s">
        <v>31</v>
      </c>
      <c r="J45" s="77"/>
    </row>
    <row r="46" spans="1:10" ht="18" customHeight="1">
      <c r="A46" s="90" t="s">
        <v>32</v>
      </c>
      <c r="J46" s="77"/>
    </row>
    <row r="47" spans="1:10" ht="18" customHeight="1">
      <c r="A47" s="76" t="s">
        <v>33</v>
      </c>
      <c r="J47" s="77"/>
    </row>
    <row r="48" spans="1:10" ht="18" customHeight="1">
      <c r="A48" s="76" t="s">
        <v>34</v>
      </c>
      <c r="J48" s="77"/>
    </row>
    <row r="49" spans="1:10" ht="18" customHeight="1">
      <c r="A49" s="78" t="s">
        <v>35</v>
      </c>
      <c r="B49" s="79"/>
      <c r="C49" s="79"/>
      <c r="D49" s="79"/>
      <c r="E49" s="79"/>
      <c r="F49" s="79"/>
      <c r="G49" s="79"/>
      <c r="H49" s="79"/>
      <c r="I49" s="79"/>
      <c r="J49" s="80"/>
    </row>
  </sheetData>
  <mergeCells count="66">
    <mergeCell ref="D26:E26"/>
    <mergeCell ref="F26:G26"/>
    <mergeCell ref="H26:I26"/>
    <mergeCell ref="D9:E9"/>
    <mergeCell ref="F9:I9"/>
    <mergeCell ref="D15:E15"/>
    <mergeCell ref="H15:I15"/>
    <mergeCell ref="D16:E16"/>
    <mergeCell ref="H16:I16"/>
    <mergeCell ref="D10:I10"/>
    <mergeCell ref="D11:I11"/>
    <mergeCell ref="D12:I12"/>
    <mergeCell ref="D14:I14"/>
    <mergeCell ref="F15:G15"/>
    <mergeCell ref="F16:G16"/>
    <mergeCell ref="D13:I13"/>
    <mergeCell ref="I3:J3"/>
    <mergeCell ref="A4:C4"/>
    <mergeCell ref="D4:E4"/>
    <mergeCell ref="F4:G4"/>
    <mergeCell ref="H4:I4"/>
    <mergeCell ref="D5:I5"/>
    <mergeCell ref="D7:I7"/>
    <mergeCell ref="D8:E8"/>
    <mergeCell ref="H8:I8"/>
    <mergeCell ref="F8:G8"/>
    <mergeCell ref="D6:I6"/>
    <mergeCell ref="D27:E27"/>
    <mergeCell ref="F27:G27"/>
    <mergeCell ref="H27:I27"/>
    <mergeCell ref="D18:I18"/>
    <mergeCell ref="D19:I19"/>
    <mergeCell ref="D20:I20"/>
    <mergeCell ref="D25:I25"/>
    <mergeCell ref="D24:I24"/>
    <mergeCell ref="D22:E22"/>
    <mergeCell ref="F22:I22"/>
    <mergeCell ref="D23:E23"/>
    <mergeCell ref="D21:E21"/>
    <mergeCell ref="H21:I21"/>
    <mergeCell ref="F21:G21"/>
    <mergeCell ref="H23:I23"/>
    <mergeCell ref="F23:G23"/>
    <mergeCell ref="D30:E30"/>
    <mergeCell ref="D28:E28"/>
    <mergeCell ref="F28:G28"/>
    <mergeCell ref="H28:I28"/>
    <mergeCell ref="F30:G30"/>
    <mergeCell ref="H30:I30"/>
    <mergeCell ref="D29:I29"/>
    <mergeCell ref="D17:I17"/>
    <mergeCell ref="H37:J37"/>
    <mergeCell ref="H38:J38"/>
    <mergeCell ref="H39:J39"/>
    <mergeCell ref="H40:J40"/>
    <mergeCell ref="D32:I32"/>
    <mergeCell ref="D33:E33"/>
    <mergeCell ref="F33:G33"/>
    <mergeCell ref="H33:I33"/>
    <mergeCell ref="D34:E34"/>
    <mergeCell ref="D35:E35"/>
    <mergeCell ref="F34:G34"/>
    <mergeCell ref="F35:G35"/>
    <mergeCell ref="H34:I34"/>
    <mergeCell ref="H35:I35"/>
    <mergeCell ref="D31:I31"/>
  </mergeCells>
  <phoneticPr fontId="25"/>
  <conditionalFormatting sqref="A5:C35">
    <cfRule type="expression" dxfId="32" priority="3" stopIfTrue="1">
      <formula>$B5="日"</formula>
    </cfRule>
  </conditionalFormatting>
  <conditionalFormatting sqref="A5:C35">
    <cfRule type="expression" dxfId="31" priority="2" stopIfTrue="1">
      <formula>$B5="土"</formula>
    </cfRule>
  </conditionalFormatting>
  <conditionalFormatting sqref="A5:C35">
    <cfRule type="expression" dxfId="30" priority="1" stopIfTrue="1">
      <formula>$C5&lt;&gt;""</formula>
    </cfRule>
  </conditionalFormatting>
  <pageMargins left="0.25" right="0.25" top="0.75" bottom="0.75" header="0.3" footer="0.3"/>
  <pageSetup paperSize="9" scale="77"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EC7C0-DBD5-4AA7-BF59-BF99C55E875B}">
  <sheetPr>
    <pageSetUpPr fitToPage="1"/>
  </sheetPr>
  <dimension ref="A1:J49"/>
  <sheetViews>
    <sheetView showGridLines="0" topLeftCell="A16" workbookViewId="0">
      <selection activeCell="F22" sqref="F22:I22"/>
    </sheetView>
  </sheetViews>
  <sheetFormatPr defaultRowHeight="18.75"/>
  <cols>
    <col min="1" max="3" width="3.5" customWidth="1"/>
    <col min="4" max="9" width="17.875" customWidth="1"/>
    <col min="10" max="10" width="13.5" customWidth="1"/>
    <col min="12" max="12" width="18.375" customWidth="1"/>
  </cols>
  <sheetData>
    <row r="1" spans="1:10" ht="24">
      <c r="A1" t="s">
        <v>0</v>
      </c>
      <c r="F1" s="4" t="s">
        <v>37</v>
      </c>
    </row>
    <row r="3" spans="1:10">
      <c r="H3" s="87"/>
      <c r="I3" s="220" t="s">
        <v>38</v>
      </c>
      <c r="J3" s="220"/>
    </row>
    <row r="4" spans="1:10">
      <c r="A4" s="221" t="s">
        <v>3</v>
      </c>
      <c r="B4" s="222"/>
      <c r="C4" s="223"/>
      <c r="D4" s="224" t="s">
        <v>4</v>
      </c>
      <c r="E4" s="224"/>
      <c r="F4" s="224" t="s">
        <v>5</v>
      </c>
      <c r="G4" s="224"/>
      <c r="H4" s="225" t="s">
        <v>6</v>
      </c>
      <c r="I4" s="225"/>
      <c r="J4" s="86" t="s">
        <v>7</v>
      </c>
    </row>
    <row r="5" spans="1:10" ht="18" customHeight="1">
      <c r="A5" s="7">
        <v>44927</v>
      </c>
      <c r="B5" s="6" t="str">
        <f>IF(WEEKDAY(A5,2)=1,"月",IF(WEEKDAY(A5,2)=2,"火",IF(WEEKDAY(A5,2)=3,"水",IF(WEEKDAY(A5,2)=4,"木",IF(WEEKDAY(A5,2)=5,"金",IF(WEEKDAY(A5,2)=6,"土","日"))))))</f>
        <v>日</v>
      </c>
      <c r="C5" s="14" t="str">
        <f>IFERROR(VLOOKUP(A5,祝日一覧!A:B,2,FALSE),"")</f>
        <v/>
      </c>
      <c r="D5" s="218" t="s">
        <v>8</v>
      </c>
      <c r="E5" s="218"/>
      <c r="F5" s="218"/>
      <c r="G5" s="218"/>
      <c r="H5" s="218"/>
      <c r="I5" s="218"/>
      <c r="J5" s="85"/>
    </row>
    <row r="6" spans="1:10">
      <c r="A6" s="7">
        <f>A5+1</f>
        <v>44928</v>
      </c>
      <c r="B6" s="6" t="str">
        <f t="shared" ref="B6:B35" si="0">IF(WEEKDAY(A6,2)=1,"月",IF(WEEKDAY(A6,2)=2,"火",IF(WEEKDAY(A6,2)=3,"水",IF(WEEKDAY(A6,2)=4,"木",IF(WEEKDAY(A6,2)=5,"金",IF(WEEKDAY(A6,2)=6,"土","日"))))))</f>
        <v>月</v>
      </c>
      <c r="C6" s="14" t="str">
        <f>IFERROR(VLOOKUP(A6,祝日一覧!A:B,2,FALSE),"")</f>
        <v>正</v>
      </c>
      <c r="D6" s="203"/>
      <c r="E6" s="211"/>
      <c r="F6" s="235" t="s">
        <v>8</v>
      </c>
      <c r="G6" s="236"/>
      <c r="H6" s="237"/>
      <c r="I6" s="238"/>
      <c r="J6" s="88"/>
    </row>
    <row r="7" spans="1:10">
      <c r="A7" s="7">
        <f t="shared" ref="A7:A35" si="1">A6+1</f>
        <v>44929</v>
      </c>
      <c r="B7" s="6" t="str">
        <f t="shared" si="0"/>
        <v>火</v>
      </c>
      <c r="C7" s="14" t="str">
        <f>IFERROR(VLOOKUP(A7,祝日一覧!A:B,2,FALSE),"")</f>
        <v/>
      </c>
      <c r="D7" s="239" t="s">
        <v>8</v>
      </c>
      <c r="E7" s="239"/>
      <c r="F7" s="239"/>
      <c r="G7" s="239"/>
      <c r="H7" s="239"/>
      <c r="I7" s="239"/>
      <c r="J7" s="9"/>
    </row>
    <row r="8" spans="1:10">
      <c r="A8" s="7">
        <f t="shared" si="1"/>
        <v>44930</v>
      </c>
      <c r="B8" s="6" t="str">
        <f t="shared" si="0"/>
        <v>水</v>
      </c>
      <c r="C8" s="14" t="str">
        <f>IFERROR(VLOOKUP(A8,祝日一覧!A:B,2,FALSE),"")</f>
        <v/>
      </c>
      <c r="D8" s="214" t="s">
        <v>8</v>
      </c>
      <c r="E8" s="214"/>
      <c r="F8" s="214"/>
      <c r="G8" s="214"/>
      <c r="H8" s="214"/>
      <c r="I8" s="214"/>
      <c r="J8" s="92"/>
    </row>
    <row r="9" spans="1:10">
      <c r="A9" s="7">
        <f t="shared" si="1"/>
        <v>44931</v>
      </c>
      <c r="B9" s="6" t="str">
        <f t="shared" si="0"/>
        <v>木</v>
      </c>
      <c r="C9" s="14" t="str">
        <f>IFERROR(VLOOKUP(A9,祝日一覧!A:B,2,FALSE),"")</f>
        <v/>
      </c>
      <c r="D9" s="203" t="s">
        <v>39</v>
      </c>
      <c r="E9" s="211"/>
      <c r="F9" s="211"/>
      <c r="G9" s="211"/>
      <c r="H9" s="211"/>
      <c r="I9" s="212"/>
      <c r="J9" s="92"/>
    </row>
    <row r="10" spans="1:10">
      <c r="A10" s="7">
        <f t="shared" si="1"/>
        <v>44932</v>
      </c>
      <c r="B10" s="6" t="str">
        <f t="shared" si="0"/>
        <v>金</v>
      </c>
      <c r="C10" s="14" t="str">
        <f>IFERROR(VLOOKUP(A10,祝日一覧!A:B,2,FALSE),"")</f>
        <v/>
      </c>
      <c r="D10" s="231" t="s">
        <v>40</v>
      </c>
      <c r="E10" s="232"/>
      <c r="F10" s="228" t="s">
        <v>8</v>
      </c>
      <c r="G10" s="229"/>
      <c r="H10" s="229"/>
      <c r="I10" s="230"/>
      <c r="J10" s="93"/>
    </row>
    <row r="11" spans="1:10">
      <c r="A11" s="7">
        <f t="shared" si="1"/>
        <v>44933</v>
      </c>
      <c r="B11" s="6" t="str">
        <f t="shared" si="0"/>
        <v>土</v>
      </c>
      <c r="C11" s="14" t="str">
        <f>IFERROR(VLOOKUP(A11,祝日一覧!A:B,2,FALSE),"")</f>
        <v/>
      </c>
      <c r="D11" s="203" t="s">
        <v>41</v>
      </c>
      <c r="E11" s="204"/>
      <c r="F11" s="203" t="s">
        <v>42</v>
      </c>
      <c r="G11" s="211"/>
      <c r="H11" s="211"/>
      <c r="I11" s="212"/>
      <c r="J11" s="85" t="s">
        <v>43</v>
      </c>
    </row>
    <row r="12" spans="1:10">
      <c r="A12" s="7">
        <f t="shared" si="1"/>
        <v>44934</v>
      </c>
      <c r="B12" s="6" t="str">
        <f t="shared" si="0"/>
        <v>日</v>
      </c>
      <c r="C12" s="14" t="str">
        <f>IFERROR(VLOOKUP(A12,祝日一覧!A:B,2,FALSE),"")</f>
        <v/>
      </c>
      <c r="D12" s="228" t="s">
        <v>8</v>
      </c>
      <c r="E12" s="240"/>
      <c r="F12" s="241" t="s">
        <v>44</v>
      </c>
      <c r="G12" s="241"/>
      <c r="H12" s="228" t="s">
        <v>8</v>
      </c>
      <c r="I12" s="240"/>
      <c r="J12" s="9"/>
    </row>
    <row r="13" spans="1:10">
      <c r="A13" s="7">
        <f t="shared" si="1"/>
        <v>44935</v>
      </c>
      <c r="B13" s="6" t="str">
        <f t="shared" si="0"/>
        <v>月</v>
      </c>
      <c r="C13" s="14" t="str">
        <f>IFERROR(VLOOKUP(A13,祝日一覧!A:B,2,FALSE),"")</f>
        <v>成</v>
      </c>
      <c r="D13" s="203" t="s">
        <v>45</v>
      </c>
      <c r="E13" s="204"/>
      <c r="F13" s="241" t="s">
        <v>46</v>
      </c>
      <c r="G13" s="241"/>
      <c r="H13" s="203" t="s">
        <v>45</v>
      </c>
      <c r="I13" s="204"/>
      <c r="J13" s="9"/>
    </row>
    <row r="14" spans="1:10">
      <c r="A14" s="7">
        <f t="shared" si="1"/>
        <v>44936</v>
      </c>
      <c r="B14" s="6" t="str">
        <f t="shared" si="0"/>
        <v>火</v>
      </c>
      <c r="C14" s="14" t="str">
        <f>IFERROR(VLOOKUP(A14,祝日一覧!A:B,2,FALSE),"")</f>
        <v/>
      </c>
      <c r="D14" s="202" t="s">
        <v>47</v>
      </c>
      <c r="E14" s="202"/>
      <c r="F14" s="202"/>
      <c r="G14" s="202"/>
      <c r="H14" s="202"/>
      <c r="I14" s="202"/>
      <c r="J14" s="9"/>
    </row>
    <row r="15" spans="1:10" ht="18" customHeight="1">
      <c r="A15" s="7">
        <f t="shared" si="1"/>
        <v>44937</v>
      </c>
      <c r="B15" s="6" t="str">
        <f t="shared" si="0"/>
        <v>水</v>
      </c>
      <c r="C15" s="14" t="str">
        <f>IFERROR(VLOOKUP(A15,祝日一覧!A:B,2,FALSE),"")</f>
        <v/>
      </c>
      <c r="D15" s="231" t="s">
        <v>40</v>
      </c>
      <c r="E15" s="232"/>
      <c r="F15" s="228" t="s">
        <v>8</v>
      </c>
      <c r="G15" s="229"/>
      <c r="H15" s="229"/>
      <c r="I15" s="230"/>
      <c r="J15" s="9"/>
    </row>
    <row r="16" spans="1:10">
      <c r="A16" s="7">
        <f t="shared" si="1"/>
        <v>44938</v>
      </c>
      <c r="B16" s="6" t="str">
        <f t="shared" si="0"/>
        <v>木</v>
      </c>
      <c r="C16" s="14" t="str">
        <f>IFERROR(VLOOKUP(A16,祝日一覧!A:B,2,FALSE),"")</f>
        <v/>
      </c>
      <c r="D16" s="203" t="s">
        <v>48</v>
      </c>
      <c r="E16" s="211"/>
      <c r="F16" s="211"/>
      <c r="G16" s="211"/>
      <c r="H16" s="211"/>
      <c r="I16" s="204"/>
      <c r="J16" s="93" t="s">
        <v>49</v>
      </c>
    </row>
    <row r="17" spans="1:10">
      <c r="A17" s="7">
        <f t="shared" si="1"/>
        <v>44939</v>
      </c>
      <c r="B17" s="6" t="str">
        <f t="shared" si="0"/>
        <v>金</v>
      </c>
      <c r="C17" s="14" t="str">
        <f>IFERROR(VLOOKUP(A17,祝日一覧!A:B,2,FALSE),"")</f>
        <v/>
      </c>
      <c r="D17" s="231" t="s">
        <v>40</v>
      </c>
      <c r="E17" s="232"/>
      <c r="F17" s="228" t="s">
        <v>8</v>
      </c>
      <c r="G17" s="229"/>
      <c r="H17" s="229"/>
      <c r="I17" s="230"/>
      <c r="J17" s="9"/>
    </row>
    <row r="18" spans="1:10">
      <c r="A18" s="7">
        <f t="shared" si="1"/>
        <v>44940</v>
      </c>
      <c r="B18" s="6" t="str">
        <f t="shared" si="0"/>
        <v>土</v>
      </c>
      <c r="C18" s="14" t="str">
        <f>IFERROR(VLOOKUP(A18,祝日一覧!A:B,2,FALSE),"")</f>
        <v/>
      </c>
      <c r="D18" s="203" t="s">
        <v>41</v>
      </c>
      <c r="E18" s="204"/>
      <c r="F18" s="203" t="s">
        <v>42</v>
      </c>
      <c r="G18" s="211"/>
      <c r="H18" s="211"/>
      <c r="I18" s="212"/>
      <c r="J18" s="88" t="s">
        <v>43</v>
      </c>
    </row>
    <row r="19" spans="1:10">
      <c r="A19" s="7">
        <f t="shared" si="1"/>
        <v>44941</v>
      </c>
      <c r="B19" s="6" t="str">
        <f t="shared" si="0"/>
        <v>日</v>
      </c>
      <c r="C19" s="14" t="str">
        <f>IFERROR(VLOOKUP(A19,祝日一覧!A:B,2,FALSE),"")</f>
        <v/>
      </c>
      <c r="D19" s="203" t="s">
        <v>41</v>
      </c>
      <c r="E19" s="204"/>
      <c r="F19" s="203" t="s">
        <v>42</v>
      </c>
      <c r="G19" s="211"/>
      <c r="H19" s="211"/>
      <c r="I19" s="212"/>
      <c r="J19" s="88" t="s">
        <v>43</v>
      </c>
    </row>
    <row r="20" spans="1:10">
      <c r="A20" s="7">
        <f t="shared" si="1"/>
        <v>44942</v>
      </c>
      <c r="B20" s="6" t="str">
        <f t="shared" si="0"/>
        <v>月</v>
      </c>
      <c r="C20" s="14" t="str">
        <f>IFERROR(VLOOKUP(A20,祝日一覧!A:B,2,FALSE),"")</f>
        <v/>
      </c>
      <c r="D20" s="187" t="s">
        <v>50</v>
      </c>
      <c r="E20" s="188"/>
      <c r="F20" s="188"/>
      <c r="G20" s="188"/>
      <c r="H20" s="188"/>
      <c r="I20" s="189"/>
      <c r="J20" s="9"/>
    </row>
    <row r="21" spans="1:10">
      <c r="A21" s="7">
        <f t="shared" si="1"/>
        <v>44943</v>
      </c>
      <c r="B21" s="6" t="str">
        <f t="shared" si="0"/>
        <v>火</v>
      </c>
      <c r="C21" s="14" t="str">
        <f>IFERROR(VLOOKUP(A21,祝日一覧!A:B,2,FALSE),"")</f>
        <v/>
      </c>
      <c r="D21" s="202" t="s">
        <v>15</v>
      </c>
      <c r="E21" s="202"/>
      <c r="F21" s="202"/>
      <c r="G21" s="202"/>
      <c r="H21" s="202"/>
      <c r="I21" s="202"/>
      <c r="J21" s="9"/>
    </row>
    <row r="22" spans="1:10" ht="18" customHeight="1">
      <c r="A22" s="7">
        <f t="shared" si="1"/>
        <v>44944</v>
      </c>
      <c r="B22" s="6" t="str">
        <f t="shared" si="0"/>
        <v>水</v>
      </c>
      <c r="C22" s="14" t="str">
        <f>IFERROR(VLOOKUP(A22,祝日一覧!A:B,2,FALSE),"")</f>
        <v/>
      </c>
      <c r="D22" s="231" t="s">
        <v>40</v>
      </c>
      <c r="E22" s="232"/>
      <c r="F22" s="228" t="s">
        <v>8</v>
      </c>
      <c r="G22" s="229"/>
      <c r="H22" s="229"/>
      <c r="I22" s="230"/>
      <c r="J22" s="9"/>
    </row>
    <row r="23" spans="1:10">
      <c r="A23" s="7">
        <f t="shared" si="1"/>
        <v>44945</v>
      </c>
      <c r="B23" s="6" t="str">
        <f t="shared" si="0"/>
        <v>木</v>
      </c>
      <c r="C23" s="14" t="str">
        <f>IFERROR(VLOOKUP(A23,祝日一覧!A:B,2,FALSE),"")</f>
        <v/>
      </c>
      <c r="D23" s="203" t="s">
        <v>48</v>
      </c>
      <c r="E23" s="211"/>
      <c r="F23" s="211"/>
      <c r="G23" s="211"/>
      <c r="H23" s="211"/>
      <c r="I23" s="204"/>
      <c r="J23" s="93" t="s">
        <v>49</v>
      </c>
    </row>
    <row r="24" spans="1:10">
      <c r="A24" s="7">
        <f t="shared" si="1"/>
        <v>44946</v>
      </c>
      <c r="B24" s="6" t="str">
        <f t="shared" si="0"/>
        <v>金</v>
      </c>
      <c r="C24" s="14" t="str">
        <f>IFERROR(VLOOKUP(A24,祝日一覧!A:B,2,FALSE),"")</f>
        <v/>
      </c>
      <c r="D24" s="228" t="s">
        <v>8</v>
      </c>
      <c r="E24" s="229"/>
      <c r="F24" s="229"/>
      <c r="G24" s="229"/>
      <c r="H24" s="229"/>
      <c r="I24" s="233"/>
      <c r="J24" s="9"/>
    </row>
    <row r="25" spans="1:10">
      <c r="A25" s="7">
        <f t="shared" si="1"/>
        <v>44947</v>
      </c>
      <c r="B25" s="6" t="str">
        <f t="shared" si="0"/>
        <v>土</v>
      </c>
      <c r="C25" s="14" t="str">
        <f>IFERROR(VLOOKUP(A25,祝日一覧!A:B,2,FALSE),"")</f>
        <v/>
      </c>
      <c r="D25" s="213" t="s">
        <v>51</v>
      </c>
      <c r="E25" s="213"/>
      <c r="F25" s="213"/>
      <c r="G25" s="213"/>
      <c r="H25" s="217" t="s">
        <v>52</v>
      </c>
      <c r="I25" s="206"/>
      <c r="J25" s="9" t="s">
        <v>43</v>
      </c>
    </row>
    <row r="26" spans="1:10">
      <c r="A26" s="7">
        <f t="shared" si="1"/>
        <v>44948</v>
      </c>
      <c r="B26" s="6" t="str">
        <f t="shared" si="0"/>
        <v>日</v>
      </c>
      <c r="C26" s="14" t="str">
        <f>IFERROR(VLOOKUP(A26,祝日一覧!A:B,2,FALSE),"")</f>
        <v/>
      </c>
      <c r="D26" s="213" t="s">
        <v>51</v>
      </c>
      <c r="E26" s="213"/>
      <c r="F26" s="213"/>
      <c r="G26" s="213"/>
      <c r="H26" s="217" t="s">
        <v>52</v>
      </c>
      <c r="I26" s="206"/>
      <c r="J26" s="9" t="s">
        <v>43</v>
      </c>
    </row>
    <row r="27" spans="1:10">
      <c r="A27" s="7">
        <f t="shared" si="1"/>
        <v>44949</v>
      </c>
      <c r="B27" s="6" t="str">
        <f t="shared" si="0"/>
        <v>月</v>
      </c>
      <c r="C27" s="14" t="str">
        <f>IFERROR(VLOOKUP(A27,祝日一覧!A:B,2,FALSE),"")</f>
        <v/>
      </c>
      <c r="D27" s="187" t="s">
        <v>50</v>
      </c>
      <c r="E27" s="188"/>
      <c r="F27" s="188"/>
      <c r="G27" s="188"/>
      <c r="H27" s="188"/>
      <c r="I27" s="189"/>
      <c r="J27" s="9"/>
    </row>
    <row r="28" spans="1:10" ht="18" customHeight="1">
      <c r="A28" s="7">
        <f t="shared" si="1"/>
        <v>44950</v>
      </c>
      <c r="B28" s="6" t="str">
        <f t="shared" si="0"/>
        <v>火</v>
      </c>
      <c r="C28" s="14" t="str">
        <f>IFERROR(VLOOKUP(A28,祝日一覧!A:B,2,FALSE),"")</f>
        <v/>
      </c>
      <c r="D28" s="234" t="s">
        <v>379</v>
      </c>
      <c r="E28" s="234"/>
      <c r="F28" s="234"/>
      <c r="G28" s="234"/>
      <c r="H28" s="234"/>
      <c r="I28" s="234"/>
      <c r="J28" s="9"/>
    </row>
    <row r="29" spans="1:10">
      <c r="A29" s="7">
        <f t="shared" si="1"/>
        <v>44951</v>
      </c>
      <c r="B29" s="6" t="str">
        <f t="shared" si="0"/>
        <v>水</v>
      </c>
      <c r="C29" s="14" t="str">
        <f>IFERROR(VLOOKUP(A29,祝日一覧!A:B,2,FALSE),"")</f>
        <v/>
      </c>
      <c r="D29" s="214" t="s">
        <v>8</v>
      </c>
      <c r="E29" s="214"/>
      <c r="F29" s="214"/>
      <c r="G29" s="214"/>
      <c r="H29" s="214"/>
      <c r="I29" s="214"/>
      <c r="J29" s="9"/>
    </row>
    <row r="30" spans="1:10">
      <c r="A30" s="7">
        <f t="shared" si="1"/>
        <v>44952</v>
      </c>
      <c r="B30" s="6" t="str">
        <f t="shared" si="0"/>
        <v>木</v>
      </c>
      <c r="C30" s="14" t="str">
        <f>IFERROR(VLOOKUP(A30,祝日一覧!A:B,2,FALSE),"")</f>
        <v/>
      </c>
      <c r="D30" s="203" t="s">
        <v>48</v>
      </c>
      <c r="E30" s="211"/>
      <c r="F30" s="211"/>
      <c r="G30" s="211"/>
      <c r="H30" s="211"/>
      <c r="I30" s="204"/>
      <c r="J30" s="93" t="s">
        <v>49</v>
      </c>
    </row>
    <row r="31" spans="1:10">
      <c r="A31" s="7">
        <f t="shared" si="1"/>
        <v>44953</v>
      </c>
      <c r="B31" s="6" t="str">
        <f t="shared" si="0"/>
        <v>金</v>
      </c>
      <c r="C31" s="14" t="str">
        <f>IFERROR(VLOOKUP(A31,祝日一覧!A:B,2,FALSE),"")</f>
        <v/>
      </c>
      <c r="D31" s="218" t="s">
        <v>8</v>
      </c>
      <c r="E31" s="218"/>
      <c r="F31" s="214"/>
      <c r="G31" s="214"/>
      <c r="H31" s="214"/>
      <c r="I31" s="214"/>
      <c r="J31" s="9"/>
    </row>
    <row r="32" spans="1:10">
      <c r="A32" s="7">
        <f t="shared" si="1"/>
        <v>44954</v>
      </c>
      <c r="B32" s="6" t="str">
        <f t="shared" si="0"/>
        <v>土</v>
      </c>
      <c r="C32" s="14" t="str">
        <f>IFERROR(VLOOKUP(A32,祝日一覧!A:B,2,FALSE),"")</f>
        <v/>
      </c>
      <c r="D32" s="217" t="s">
        <v>52</v>
      </c>
      <c r="E32" s="206"/>
      <c r="F32" s="215" t="s">
        <v>383</v>
      </c>
      <c r="G32" s="216"/>
      <c r="H32" s="217" t="s">
        <v>52</v>
      </c>
      <c r="I32" s="206"/>
      <c r="J32" s="9" t="s">
        <v>43</v>
      </c>
    </row>
    <row r="33" spans="1:10">
      <c r="A33" s="7">
        <f t="shared" si="1"/>
        <v>44955</v>
      </c>
      <c r="B33" s="6" t="str">
        <f t="shared" si="0"/>
        <v>日</v>
      </c>
      <c r="C33" s="14" t="str">
        <f>IFERROR(VLOOKUP(A33,祝日一覧!A:B,2,FALSE),"")</f>
        <v/>
      </c>
      <c r="D33" s="242" t="s">
        <v>384</v>
      </c>
      <c r="E33" s="243"/>
      <c r="F33" s="243"/>
      <c r="G33" s="244"/>
      <c r="H33" s="244"/>
      <c r="I33" s="245"/>
      <c r="J33" s="9" t="s">
        <v>43</v>
      </c>
    </row>
    <row r="34" spans="1:10">
      <c r="A34" s="7">
        <f t="shared" si="1"/>
        <v>44956</v>
      </c>
      <c r="B34" s="6" t="str">
        <f t="shared" si="0"/>
        <v>月</v>
      </c>
      <c r="C34" s="14" t="str">
        <f>IFERROR(VLOOKUP(A34,祝日一覧!A:B,2,FALSE),"")</f>
        <v/>
      </c>
      <c r="D34" s="203" t="s">
        <v>381</v>
      </c>
      <c r="E34" s="211"/>
      <c r="F34" s="211"/>
      <c r="G34" s="211"/>
      <c r="H34" s="211"/>
      <c r="I34" s="204"/>
      <c r="J34" s="88"/>
    </row>
    <row r="35" spans="1:10">
      <c r="A35" s="7">
        <f t="shared" si="1"/>
        <v>44957</v>
      </c>
      <c r="B35" s="6" t="str">
        <f t="shared" si="0"/>
        <v>火</v>
      </c>
      <c r="C35" s="6" t="str">
        <f>IFERROR(VLOOKUP(A35,祝日一覧!A:B,2,FALSE),"")</f>
        <v/>
      </c>
      <c r="D35" s="234" t="s">
        <v>379</v>
      </c>
      <c r="E35" s="234"/>
      <c r="F35" s="234"/>
      <c r="G35" s="234"/>
      <c r="H35" s="234"/>
      <c r="I35" s="234"/>
      <c r="J35" s="9"/>
    </row>
    <row r="36" spans="1:10" ht="13.9" customHeight="1">
      <c r="A36" s="1"/>
      <c r="B36" s="2"/>
      <c r="C36" s="2"/>
      <c r="D36" s="3"/>
      <c r="E36" s="3"/>
      <c r="F36" s="3"/>
      <c r="G36" s="3"/>
      <c r="H36" s="3"/>
      <c r="I36" s="3"/>
    </row>
    <row r="37" spans="1:10">
      <c r="A37" t="s">
        <v>16</v>
      </c>
      <c r="H37" s="190" t="s">
        <v>17</v>
      </c>
      <c r="I37" s="191"/>
      <c r="J37" s="192"/>
    </row>
    <row r="38" spans="1:10">
      <c r="A38" t="s">
        <v>18</v>
      </c>
      <c r="D38" t="s">
        <v>19</v>
      </c>
      <c r="H38" s="193" t="s">
        <v>20</v>
      </c>
      <c r="I38" s="194"/>
      <c r="J38" s="195"/>
    </row>
    <row r="39" spans="1:10">
      <c r="A39" t="s">
        <v>21</v>
      </c>
      <c r="D39" t="s">
        <v>22</v>
      </c>
      <c r="H39" s="196" t="s">
        <v>23</v>
      </c>
      <c r="I39" s="197"/>
      <c r="J39" s="198"/>
    </row>
    <row r="40" spans="1:10">
      <c r="A40" t="s">
        <v>24</v>
      </c>
      <c r="D40" t="s">
        <v>25</v>
      </c>
      <c r="H40" s="199" t="s">
        <v>26</v>
      </c>
      <c r="I40" s="200"/>
      <c r="J40" s="201"/>
    </row>
    <row r="41" spans="1:10">
      <c r="A41" t="s">
        <v>27</v>
      </c>
      <c r="D41" t="s">
        <v>28</v>
      </c>
    </row>
    <row r="42" spans="1:10" ht="18" customHeight="1"/>
    <row r="43" spans="1:10" ht="18" customHeight="1">
      <c r="A43" s="81" t="s">
        <v>29</v>
      </c>
    </row>
    <row r="44" spans="1:10" ht="18" customHeight="1">
      <c r="A44" s="73" t="s">
        <v>30</v>
      </c>
      <c r="B44" s="74"/>
      <c r="C44" s="74"/>
      <c r="D44" s="74"/>
      <c r="E44" s="74"/>
      <c r="F44" s="74"/>
      <c r="G44" s="74"/>
      <c r="H44" s="74"/>
      <c r="I44" s="74"/>
      <c r="J44" s="75"/>
    </row>
    <row r="45" spans="1:10" ht="18" customHeight="1">
      <c r="A45" s="76" t="s">
        <v>31</v>
      </c>
      <c r="J45" s="77"/>
    </row>
    <row r="46" spans="1:10" ht="18" customHeight="1">
      <c r="A46" s="90" t="s">
        <v>32</v>
      </c>
      <c r="J46" s="77"/>
    </row>
    <row r="47" spans="1:10" ht="18" customHeight="1">
      <c r="A47" s="76" t="s">
        <v>33</v>
      </c>
      <c r="J47" s="77"/>
    </row>
    <row r="48" spans="1:10" ht="18" customHeight="1">
      <c r="A48" s="76" t="s">
        <v>34</v>
      </c>
      <c r="J48" s="77"/>
    </row>
    <row r="49" spans="1:10" ht="18" customHeight="1">
      <c r="A49" s="78" t="s">
        <v>35</v>
      </c>
      <c r="B49" s="79"/>
      <c r="C49" s="79"/>
      <c r="D49" s="79"/>
      <c r="E49" s="79"/>
      <c r="F49" s="79"/>
      <c r="G49" s="79"/>
      <c r="H49" s="79"/>
      <c r="I49" s="79"/>
      <c r="J49" s="80"/>
    </row>
  </sheetData>
  <mergeCells count="57">
    <mergeCell ref="A4:C4"/>
    <mergeCell ref="D4:E4"/>
    <mergeCell ref="F4:G4"/>
    <mergeCell ref="H4:I4"/>
    <mergeCell ref="D5:I5"/>
    <mergeCell ref="H38:J38"/>
    <mergeCell ref="H39:J39"/>
    <mergeCell ref="H40:J40"/>
    <mergeCell ref="D31:I31"/>
    <mergeCell ref="D35:I35"/>
    <mergeCell ref="H37:J37"/>
    <mergeCell ref="D33:I33"/>
    <mergeCell ref="D34:I34"/>
    <mergeCell ref="H32:I32"/>
    <mergeCell ref="F32:G32"/>
    <mergeCell ref="D32:E32"/>
    <mergeCell ref="I3:J3"/>
    <mergeCell ref="D28:I28"/>
    <mergeCell ref="D6:E6"/>
    <mergeCell ref="F6:G6"/>
    <mergeCell ref="H6:I6"/>
    <mergeCell ref="D7:I7"/>
    <mergeCell ref="D8:I8"/>
    <mergeCell ref="D12:E12"/>
    <mergeCell ref="H12:I12"/>
    <mergeCell ref="F12:G12"/>
    <mergeCell ref="F13:G13"/>
    <mergeCell ref="D10:E10"/>
    <mergeCell ref="F10:I10"/>
    <mergeCell ref="D11:E11"/>
    <mergeCell ref="F11:I11"/>
    <mergeCell ref="D9:I9"/>
    <mergeCell ref="D27:I27"/>
    <mergeCell ref="D30:I30"/>
    <mergeCell ref="D18:E18"/>
    <mergeCell ref="D19:E19"/>
    <mergeCell ref="D29:I29"/>
    <mergeCell ref="D21:I21"/>
    <mergeCell ref="H25:I25"/>
    <mergeCell ref="H26:I26"/>
    <mergeCell ref="F18:I18"/>
    <mergeCell ref="F19:I19"/>
    <mergeCell ref="D22:E22"/>
    <mergeCell ref="F22:I22"/>
    <mergeCell ref="D24:I24"/>
    <mergeCell ref="D13:E13"/>
    <mergeCell ref="H13:I13"/>
    <mergeCell ref="D25:G25"/>
    <mergeCell ref="D26:G26"/>
    <mergeCell ref="D16:I16"/>
    <mergeCell ref="D20:I20"/>
    <mergeCell ref="D23:I23"/>
    <mergeCell ref="D14:I14"/>
    <mergeCell ref="F15:I15"/>
    <mergeCell ref="D15:E15"/>
    <mergeCell ref="D17:E17"/>
    <mergeCell ref="F17:I17"/>
  </mergeCells>
  <phoneticPr fontId="25"/>
  <conditionalFormatting sqref="A5:C35">
    <cfRule type="expression" dxfId="29" priority="3" stopIfTrue="1">
      <formula>$B5="日"</formula>
    </cfRule>
  </conditionalFormatting>
  <conditionalFormatting sqref="A5:C35">
    <cfRule type="expression" dxfId="28" priority="2" stopIfTrue="1">
      <formula>$B5="土"</formula>
    </cfRule>
  </conditionalFormatting>
  <conditionalFormatting sqref="A5:C35">
    <cfRule type="expression" dxfId="27" priority="1" stopIfTrue="1">
      <formula>$C5&lt;&gt;""</formula>
    </cfRule>
  </conditionalFormatting>
  <pageMargins left="0.25" right="0.25" top="0.75" bottom="0.75" header="0.3" footer="0.3"/>
  <pageSetup paperSize="9" scale="5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5EA36-ED78-4FF3-8C0D-BC97D5943687}">
  <sheetPr>
    <pageSetUpPr fitToPage="1"/>
  </sheetPr>
  <dimension ref="A1:J49"/>
  <sheetViews>
    <sheetView showGridLines="0" workbookViewId="0">
      <selection activeCell="K8" sqref="K8"/>
    </sheetView>
  </sheetViews>
  <sheetFormatPr defaultRowHeight="18.75"/>
  <cols>
    <col min="1" max="3" width="3.5" customWidth="1"/>
    <col min="4" max="9" width="17.875" customWidth="1"/>
    <col min="10" max="10" width="13.5" customWidth="1"/>
    <col min="12" max="12" width="18.375" customWidth="1"/>
  </cols>
  <sheetData>
    <row r="1" spans="1:10" ht="24">
      <c r="A1" t="s">
        <v>0</v>
      </c>
      <c r="F1" s="4" t="s">
        <v>53</v>
      </c>
    </row>
    <row r="3" spans="1:10">
      <c r="H3" s="87"/>
      <c r="I3" s="220" t="s">
        <v>54</v>
      </c>
      <c r="J3" s="220"/>
    </row>
    <row r="4" spans="1:10">
      <c r="A4" s="221" t="s">
        <v>3</v>
      </c>
      <c r="B4" s="222"/>
      <c r="C4" s="223"/>
      <c r="D4" s="224" t="s">
        <v>4</v>
      </c>
      <c r="E4" s="224"/>
      <c r="F4" s="224" t="s">
        <v>5</v>
      </c>
      <c r="G4" s="224"/>
      <c r="H4" s="225" t="s">
        <v>6</v>
      </c>
      <c r="I4" s="225"/>
      <c r="J4" s="86" t="s">
        <v>7</v>
      </c>
    </row>
    <row r="5" spans="1:10" ht="18" customHeight="1">
      <c r="A5" s="7">
        <v>44896</v>
      </c>
      <c r="B5" s="6" t="str">
        <f>IF(WEEKDAY(A5,2)=1,"月",IF(WEEKDAY(A5,2)=2,"火",IF(WEEKDAY(A5,2)=3,"水",IF(WEEKDAY(A5,2)=4,"木",IF(WEEKDAY(A5,2)=5,"金",IF(WEEKDAY(A5,2)=6,"土","日"))))))</f>
        <v>木</v>
      </c>
      <c r="C5" s="14" t="str">
        <f>IFERROR(VLOOKUP(A5,祝日一覧!A:B,2,FALSE),"")</f>
        <v/>
      </c>
      <c r="D5" s="255" t="s">
        <v>55</v>
      </c>
      <c r="E5" s="256"/>
      <c r="F5" s="207" t="s">
        <v>8</v>
      </c>
      <c r="G5" s="268"/>
      <c r="H5" s="203" t="s">
        <v>56</v>
      </c>
      <c r="I5" s="211"/>
      <c r="J5" s="85"/>
    </row>
    <row r="6" spans="1:10">
      <c r="A6" s="7">
        <f>A5+1</f>
        <v>44897</v>
      </c>
      <c r="B6" s="6" t="str">
        <f t="shared" ref="B6:B35" si="0">IF(WEEKDAY(A6,2)=1,"月",IF(WEEKDAY(A6,2)=2,"火",IF(WEEKDAY(A6,2)=3,"水",IF(WEEKDAY(A6,2)=4,"木",IF(WEEKDAY(A6,2)=5,"金",IF(WEEKDAY(A6,2)=6,"土","日"))))))</f>
        <v>金</v>
      </c>
      <c r="C6" s="14" t="str">
        <f>IFERROR(VLOOKUP(A6,祝日一覧!A:B,2,FALSE),"")</f>
        <v/>
      </c>
      <c r="D6" s="252" t="s">
        <v>57</v>
      </c>
      <c r="E6" s="252"/>
      <c r="F6" s="257" t="s">
        <v>58</v>
      </c>
      <c r="G6" s="257"/>
      <c r="H6" s="207" t="s">
        <v>8</v>
      </c>
      <c r="I6" s="268"/>
      <c r="J6" s="9" t="s">
        <v>59</v>
      </c>
    </row>
    <row r="7" spans="1:10">
      <c r="A7" s="7">
        <f t="shared" ref="A7:A35" si="1">A6+1</f>
        <v>44898</v>
      </c>
      <c r="B7" s="6" t="str">
        <f t="shared" si="0"/>
        <v>土</v>
      </c>
      <c r="C7" s="14" t="str">
        <f>IFERROR(VLOOKUP(A7,祝日一覧!A:B,2,FALSE),"")</f>
        <v/>
      </c>
      <c r="D7" s="187" t="s">
        <v>60</v>
      </c>
      <c r="E7" s="188"/>
      <c r="F7" s="213" t="s">
        <v>61</v>
      </c>
      <c r="G7" s="213"/>
      <c r="H7" s="213"/>
      <c r="I7" s="213"/>
      <c r="J7" s="88"/>
    </row>
    <row r="8" spans="1:10">
      <c r="A8" s="7">
        <f t="shared" si="1"/>
        <v>44899</v>
      </c>
      <c r="B8" s="6" t="str">
        <f t="shared" si="0"/>
        <v>日</v>
      </c>
      <c r="C8" s="14" t="str">
        <f>IFERROR(VLOOKUP(A8,祝日一覧!A:B,2,FALSE),"")</f>
        <v/>
      </c>
      <c r="D8" s="255" t="s">
        <v>60</v>
      </c>
      <c r="E8" s="256"/>
      <c r="F8" s="202" t="s">
        <v>62</v>
      </c>
      <c r="G8" s="203"/>
      <c r="H8" s="270" t="s">
        <v>63</v>
      </c>
      <c r="I8" s="238"/>
      <c r="J8" s="91"/>
    </row>
    <row r="9" spans="1:10">
      <c r="A9" s="7">
        <f t="shared" si="1"/>
        <v>44900</v>
      </c>
      <c r="B9" s="6" t="str">
        <f t="shared" si="0"/>
        <v>月</v>
      </c>
      <c r="C9" s="14" t="str">
        <f>IFERROR(VLOOKUP(A9,祝日一覧!A:B,2,FALSE),"")</f>
        <v/>
      </c>
      <c r="D9" s="264" t="s">
        <v>64</v>
      </c>
      <c r="E9" s="264"/>
      <c r="F9" s="204" t="s">
        <v>13</v>
      </c>
      <c r="G9" s="203"/>
      <c r="H9" s="237" t="s">
        <v>14</v>
      </c>
      <c r="I9" s="238"/>
      <c r="J9" s="93"/>
    </row>
    <row r="10" spans="1:10">
      <c r="A10" s="7">
        <f t="shared" si="1"/>
        <v>44901</v>
      </c>
      <c r="B10" s="6" t="str">
        <f t="shared" si="0"/>
        <v>火</v>
      </c>
      <c r="C10" s="14" t="str">
        <f>IFERROR(VLOOKUP(A10,祝日一覧!A:B,2,FALSE),"")</f>
        <v/>
      </c>
      <c r="D10" s="187" t="s">
        <v>15</v>
      </c>
      <c r="E10" s="188"/>
      <c r="F10" s="211"/>
      <c r="G10" s="211"/>
      <c r="H10" s="211"/>
      <c r="I10" s="212"/>
      <c r="J10" s="85" t="s">
        <v>65</v>
      </c>
    </row>
    <row r="11" spans="1:10">
      <c r="A11" s="7">
        <f t="shared" si="1"/>
        <v>44902</v>
      </c>
      <c r="B11" s="6" t="str">
        <f t="shared" si="0"/>
        <v>水</v>
      </c>
      <c r="C11" s="14" t="str">
        <f>IFERROR(VLOOKUP(A11,祝日一覧!A:B,2,FALSE),"")</f>
        <v/>
      </c>
      <c r="D11" s="218" t="s">
        <v>8</v>
      </c>
      <c r="E11" s="218"/>
      <c r="F11" s="214"/>
      <c r="G11" s="214"/>
      <c r="H11" s="214"/>
      <c r="I11" s="214"/>
      <c r="J11" s="9"/>
    </row>
    <row r="12" spans="1:10">
      <c r="A12" s="7">
        <f t="shared" si="1"/>
        <v>44903</v>
      </c>
      <c r="B12" s="6" t="str">
        <f t="shared" si="0"/>
        <v>木</v>
      </c>
      <c r="C12" s="14" t="str">
        <f>IFERROR(VLOOKUP(A12,祝日一覧!A:B,2,FALSE),"")</f>
        <v/>
      </c>
      <c r="D12" s="269" t="s">
        <v>55</v>
      </c>
      <c r="E12" s="269"/>
      <c r="F12" s="211" t="s">
        <v>10</v>
      </c>
      <c r="G12" s="211"/>
      <c r="H12" s="211" t="s">
        <v>11</v>
      </c>
      <c r="I12" s="204"/>
      <c r="J12" s="9"/>
    </row>
    <row r="13" spans="1:10">
      <c r="A13" s="7">
        <f t="shared" si="1"/>
        <v>44904</v>
      </c>
      <c r="B13" s="6" t="str">
        <f t="shared" si="0"/>
        <v>金</v>
      </c>
      <c r="C13" s="14" t="str">
        <f>IFERROR(VLOOKUP(A13,祝日一覧!A:B,2,FALSE),"")</f>
        <v/>
      </c>
      <c r="D13" s="253" t="s">
        <v>8</v>
      </c>
      <c r="E13" s="254"/>
      <c r="F13" s="266" t="s">
        <v>58</v>
      </c>
      <c r="G13" s="267"/>
      <c r="H13" s="253" t="s">
        <v>8</v>
      </c>
      <c r="I13" s="254"/>
      <c r="J13" s="9"/>
    </row>
    <row r="14" spans="1:10">
      <c r="A14" s="7">
        <f t="shared" si="1"/>
        <v>44905</v>
      </c>
      <c r="B14" s="6" t="str">
        <f t="shared" si="0"/>
        <v>土</v>
      </c>
      <c r="C14" s="14" t="str">
        <f>IFERROR(VLOOKUP(A14,祝日一覧!A:B,2,FALSE),"")</f>
        <v/>
      </c>
      <c r="D14" s="263" t="s">
        <v>66</v>
      </c>
      <c r="E14" s="263"/>
      <c r="F14" s="262" t="s">
        <v>67</v>
      </c>
      <c r="G14" s="262"/>
      <c r="H14" s="264" t="s">
        <v>68</v>
      </c>
      <c r="I14" s="264"/>
      <c r="J14" s="88"/>
    </row>
    <row r="15" spans="1:10" ht="18" customHeight="1">
      <c r="A15" s="7">
        <f t="shared" si="1"/>
        <v>44906</v>
      </c>
      <c r="B15" s="6" t="str">
        <f t="shared" si="0"/>
        <v>日</v>
      </c>
      <c r="C15" s="14" t="str">
        <f>IFERROR(VLOOKUP(A15,祝日一覧!A:B,2,FALSE),"")</f>
        <v/>
      </c>
      <c r="D15" s="264" t="s">
        <v>69</v>
      </c>
      <c r="E15" s="264"/>
      <c r="F15" s="265" t="s">
        <v>8</v>
      </c>
      <c r="G15" s="265"/>
      <c r="H15" s="265"/>
      <c r="I15" s="265"/>
      <c r="J15" s="88"/>
    </row>
    <row r="16" spans="1:10">
      <c r="A16" s="7">
        <f t="shared" si="1"/>
        <v>44907</v>
      </c>
      <c r="B16" s="6" t="str">
        <f t="shared" si="0"/>
        <v>月</v>
      </c>
      <c r="C16" s="14" t="str">
        <f>IFERROR(VLOOKUP(A16,祝日一覧!A:B,2,FALSE),"")</f>
        <v/>
      </c>
      <c r="D16" s="261" t="s">
        <v>9</v>
      </c>
      <c r="E16" s="261"/>
      <c r="F16" s="261" t="s">
        <v>13</v>
      </c>
      <c r="G16" s="187"/>
      <c r="H16" s="250" t="s">
        <v>14</v>
      </c>
      <c r="I16" s="251"/>
      <c r="J16" s="9"/>
    </row>
    <row r="17" spans="1:10">
      <c r="A17" s="7">
        <f t="shared" si="1"/>
        <v>44908</v>
      </c>
      <c r="B17" s="6" t="str">
        <f t="shared" si="0"/>
        <v>火</v>
      </c>
      <c r="C17" s="14" t="str">
        <f>IFERROR(VLOOKUP(A17,祝日一覧!A:B,2,FALSE),"")</f>
        <v/>
      </c>
      <c r="D17" s="258" t="s">
        <v>70</v>
      </c>
      <c r="E17" s="259"/>
      <c r="F17" s="259"/>
      <c r="G17" s="259"/>
      <c r="H17" s="259"/>
      <c r="I17" s="260"/>
      <c r="J17" s="9"/>
    </row>
    <row r="18" spans="1:10">
      <c r="A18" s="7">
        <f t="shared" si="1"/>
        <v>44909</v>
      </c>
      <c r="B18" s="6" t="str">
        <f t="shared" si="0"/>
        <v>水</v>
      </c>
      <c r="C18" s="14" t="str">
        <f>IFERROR(VLOOKUP(A18,祝日一覧!A:B,2,FALSE),"")</f>
        <v/>
      </c>
      <c r="D18" s="214" t="s">
        <v>8</v>
      </c>
      <c r="E18" s="214"/>
      <c r="F18" s="214"/>
      <c r="G18" s="214"/>
      <c r="H18" s="214"/>
      <c r="I18" s="214"/>
      <c r="J18" s="9"/>
    </row>
    <row r="19" spans="1:10">
      <c r="A19" s="7">
        <f t="shared" si="1"/>
        <v>44910</v>
      </c>
      <c r="B19" s="6" t="str">
        <f t="shared" si="0"/>
        <v>木</v>
      </c>
      <c r="C19" s="14" t="str">
        <f>IFERROR(VLOOKUP(A19,祝日一覧!A:B,2,FALSE),"")</f>
        <v/>
      </c>
      <c r="D19" s="202" t="s">
        <v>9</v>
      </c>
      <c r="E19" s="202"/>
      <c r="F19" s="203" t="s">
        <v>10</v>
      </c>
      <c r="G19" s="211"/>
      <c r="H19" s="211" t="s">
        <v>11</v>
      </c>
      <c r="I19" s="204"/>
      <c r="J19" s="9"/>
    </row>
    <row r="20" spans="1:10">
      <c r="A20" s="7">
        <f t="shared" si="1"/>
        <v>44911</v>
      </c>
      <c r="B20" s="6" t="str">
        <f t="shared" si="0"/>
        <v>金</v>
      </c>
      <c r="C20" s="14" t="str">
        <f>IFERROR(VLOOKUP(A20,祝日一覧!A:B,2,FALSE),"")</f>
        <v/>
      </c>
      <c r="D20" s="218" t="s">
        <v>8</v>
      </c>
      <c r="E20" s="218"/>
      <c r="F20" s="214"/>
      <c r="G20" s="214"/>
      <c r="H20" s="218"/>
      <c r="I20" s="218"/>
      <c r="J20" s="9"/>
    </row>
    <row r="21" spans="1:10">
      <c r="A21" s="7">
        <f t="shared" si="1"/>
        <v>44912</v>
      </c>
      <c r="B21" s="6" t="str">
        <f t="shared" si="0"/>
        <v>土</v>
      </c>
      <c r="C21" s="14" t="str">
        <f>IFERROR(VLOOKUP(A21,祝日一覧!A:B,2,FALSE),"")</f>
        <v/>
      </c>
      <c r="D21" s="213" t="s">
        <v>71</v>
      </c>
      <c r="E21" s="213"/>
      <c r="F21" s="213"/>
      <c r="G21" s="215"/>
      <c r="H21" s="264" t="s">
        <v>68</v>
      </c>
      <c r="I21" s="264"/>
      <c r="J21" s="88"/>
    </row>
    <row r="22" spans="1:10" ht="18" customHeight="1">
      <c r="A22" s="7">
        <f t="shared" si="1"/>
        <v>44913</v>
      </c>
      <c r="B22" s="6" t="str">
        <f t="shared" si="0"/>
        <v>日</v>
      </c>
      <c r="C22" s="14" t="str">
        <f>IFERROR(VLOOKUP(A22,祝日一覧!A:B,2,FALSE),"")</f>
        <v/>
      </c>
      <c r="D22" s="213" t="s">
        <v>71</v>
      </c>
      <c r="E22" s="213"/>
      <c r="F22" s="213"/>
      <c r="G22" s="215"/>
      <c r="H22" s="264" t="s">
        <v>68</v>
      </c>
      <c r="I22" s="264"/>
      <c r="J22" s="88"/>
    </row>
    <row r="23" spans="1:10">
      <c r="A23" s="7">
        <f t="shared" si="1"/>
        <v>44914</v>
      </c>
      <c r="B23" s="6" t="str">
        <f t="shared" si="0"/>
        <v>月</v>
      </c>
      <c r="C23" s="14" t="str">
        <f>IFERROR(VLOOKUP(A23,祝日一覧!A:B,2,FALSE),"")</f>
        <v/>
      </c>
      <c r="D23" s="202" t="s">
        <v>9</v>
      </c>
      <c r="E23" s="202"/>
      <c r="F23" s="202" t="s">
        <v>13</v>
      </c>
      <c r="G23" s="203"/>
      <c r="H23" s="250" t="s">
        <v>14</v>
      </c>
      <c r="I23" s="251"/>
      <c r="J23" s="9"/>
    </row>
    <row r="24" spans="1:10">
      <c r="A24" s="7">
        <f t="shared" si="1"/>
        <v>44915</v>
      </c>
      <c r="B24" s="6" t="str">
        <f t="shared" si="0"/>
        <v>火</v>
      </c>
      <c r="C24" s="14" t="str">
        <f>IFERROR(VLOOKUP(A24,祝日一覧!A:B,2,FALSE),"")</f>
        <v/>
      </c>
      <c r="D24" s="202" t="s">
        <v>15</v>
      </c>
      <c r="E24" s="202"/>
      <c r="F24" s="202"/>
      <c r="G24" s="202"/>
      <c r="H24" s="202"/>
      <c r="I24" s="202"/>
      <c r="J24" s="9"/>
    </row>
    <row r="25" spans="1:10">
      <c r="A25" s="7">
        <f t="shared" si="1"/>
        <v>44916</v>
      </c>
      <c r="B25" s="6" t="str">
        <f t="shared" si="0"/>
        <v>水</v>
      </c>
      <c r="C25" s="14" t="str">
        <f>IFERROR(VLOOKUP(A25,祝日一覧!A:B,2,FALSE),"")</f>
        <v/>
      </c>
      <c r="D25" s="214" t="s">
        <v>8</v>
      </c>
      <c r="E25" s="214"/>
      <c r="F25" s="214"/>
      <c r="G25" s="214"/>
      <c r="H25" s="214"/>
      <c r="I25" s="214"/>
      <c r="J25" s="9"/>
    </row>
    <row r="26" spans="1:10">
      <c r="A26" s="7">
        <f t="shared" si="1"/>
        <v>44917</v>
      </c>
      <c r="B26" s="6" t="str">
        <f t="shared" si="0"/>
        <v>木</v>
      </c>
      <c r="C26" s="14" t="str">
        <f>IFERROR(VLOOKUP(A26,祝日一覧!A:B,2,FALSE),"")</f>
        <v/>
      </c>
      <c r="D26" s="202" t="s">
        <v>9</v>
      </c>
      <c r="E26" s="202"/>
      <c r="F26" s="203" t="s">
        <v>10</v>
      </c>
      <c r="G26" s="211"/>
      <c r="H26" s="211" t="s">
        <v>11</v>
      </c>
      <c r="I26" s="204"/>
      <c r="J26" s="9"/>
    </row>
    <row r="27" spans="1:10">
      <c r="A27" s="7">
        <f t="shared" si="1"/>
        <v>44918</v>
      </c>
      <c r="B27" s="6" t="str">
        <f t="shared" si="0"/>
        <v>金</v>
      </c>
      <c r="C27" s="14" t="str">
        <f>IFERROR(VLOOKUP(A27,祝日一覧!A:B,2,FALSE),"")</f>
        <v/>
      </c>
      <c r="D27" s="218" t="s">
        <v>8</v>
      </c>
      <c r="E27" s="218"/>
      <c r="F27" s="214"/>
      <c r="G27" s="214"/>
      <c r="H27" s="218"/>
      <c r="I27" s="218"/>
      <c r="J27" s="9"/>
    </row>
    <row r="28" spans="1:10" ht="18" customHeight="1">
      <c r="A28" s="7">
        <f t="shared" si="1"/>
        <v>44919</v>
      </c>
      <c r="B28" s="6" t="str">
        <f t="shared" si="0"/>
        <v>土</v>
      </c>
      <c r="C28" s="14" t="str">
        <f>IFERROR(VLOOKUP(A28,祝日一覧!A:B,2,FALSE),"")</f>
        <v/>
      </c>
      <c r="D28" s="213" t="s">
        <v>71</v>
      </c>
      <c r="E28" s="213"/>
      <c r="F28" s="213"/>
      <c r="G28" s="215"/>
      <c r="H28" s="264" t="s">
        <v>68</v>
      </c>
      <c r="I28" s="264"/>
      <c r="J28" s="88"/>
    </row>
    <row r="29" spans="1:10">
      <c r="A29" s="7">
        <f t="shared" si="1"/>
        <v>44920</v>
      </c>
      <c r="B29" s="6" t="str">
        <f t="shared" si="0"/>
        <v>日</v>
      </c>
      <c r="C29" s="14" t="str">
        <f>IFERROR(VLOOKUP(A29,祝日一覧!A:B,2,FALSE),"")</f>
        <v/>
      </c>
      <c r="D29" s="213" t="s">
        <v>71</v>
      </c>
      <c r="E29" s="213"/>
      <c r="F29" s="213"/>
      <c r="G29" s="215"/>
      <c r="H29" s="264" t="s">
        <v>68</v>
      </c>
      <c r="I29" s="264"/>
      <c r="J29" s="88"/>
    </row>
    <row r="30" spans="1:10">
      <c r="A30" s="7">
        <f t="shared" si="1"/>
        <v>44921</v>
      </c>
      <c r="B30" s="6" t="str">
        <f t="shared" si="0"/>
        <v>月</v>
      </c>
      <c r="C30" s="14" t="str">
        <f>IFERROR(VLOOKUP(A30,祝日一覧!A:B,2,FALSE),"")</f>
        <v/>
      </c>
      <c r="D30" s="202" t="s">
        <v>9</v>
      </c>
      <c r="E30" s="202"/>
      <c r="F30" s="202" t="s">
        <v>13</v>
      </c>
      <c r="G30" s="203"/>
      <c r="H30" s="250" t="s">
        <v>14</v>
      </c>
      <c r="I30" s="251"/>
      <c r="J30" s="9" t="s">
        <v>72</v>
      </c>
    </row>
    <row r="31" spans="1:10">
      <c r="A31" s="7">
        <f t="shared" si="1"/>
        <v>44922</v>
      </c>
      <c r="B31" s="6" t="str">
        <f t="shared" si="0"/>
        <v>火</v>
      </c>
      <c r="C31" s="14" t="str">
        <f>IFERROR(VLOOKUP(A31,祝日一覧!A:B,2,FALSE),"")</f>
        <v/>
      </c>
      <c r="D31" s="202" t="s">
        <v>15</v>
      </c>
      <c r="E31" s="202"/>
      <c r="F31" s="249"/>
      <c r="G31" s="249"/>
      <c r="H31" s="202"/>
      <c r="I31" s="202"/>
      <c r="J31" s="9" t="s">
        <v>72</v>
      </c>
    </row>
    <row r="32" spans="1:10">
      <c r="A32" s="7">
        <f t="shared" si="1"/>
        <v>44923</v>
      </c>
      <c r="B32" s="6" t="str">
        <f t="shared" si="0"/>
        <v>水</v>
      </c>
      <c r="C32" s="14" t="str">
        <f>IFERROR(VLOOKUP(A32,祝日一覧!A:B,2,FALSE),"")</f>
        <v/>
      </c>
      <c r="D32" s="207" t="s">
        <v>8</v>
      </c>
      <c r="E32" s="240"/>
      <c r="F32" s="271" t="s">
        <v>73</v>
      </c>
      <c r="G32" s="271"/>
      <c r="H32" s="240" t="s">
        <v>8</v>
      </c>
      <c r="I32" s="208"/>
      <c r="J32" s="9"/>
    </row>
    <row r="33" spans="1:10">
      <c r="A33" s="7">
        <f t="shared" si="1"/>
        <v>44924</v>
      </c>
      <c r="B33" s="6" t="str">
        <f t="shared" si="0"/>
        <v>木</v>
      </c>
      <c r="C33" s="14" t="str">
        <f>IFERROR(VLOOKUP(A33,祝日一覧!A:B,2,FALSE),"")</f>
        <v/>
      </c>
      <c r="D33" s="202" t="s">
        <v>9</v>
      </c>
      <c r="E33" s="202"/>
      <c r="F33" s="187" t="s">
        <v>10</v>
      </c>
      <c r="G33" s="188"/>
      <c r="H33" s="211" t="s">
        <v>11</v>
      </c>
      <c r="I33" s="204"/>
      <c r="J33" s="9"/>
    </row>
    <row r="34" spans="1:10">
      <c r="A34" s="7">
        <f t="shared" si="1"/>
        <v>44925</v>
      </c>
      <c r="B34" s="6" t="str">
        <f t="shared" si="0"/>
        <v>金</v>
      </c>
      <c r="C34" s="14" t="str">
        <f>IFERROR(VLOOKUP(A34,祝日一覧!A:B,2,FALSE),"")</f>
        <v/>
      </c>
      <c r="D34" s="218" t="s">
        <v>8</v>
      </c>
      <c r="E34" s="218"/>
      <c r="F34" s="218"/>
      <c r="G34" s="218"/>
      <c r="H34" s="218"/>
      <c r="I34" s="218"/>
      <c r="J34" s="92"/>
    </row>
    <row r="35" spans="1:10">
      <c r="A35" s="7">
        <f t="shared" si="1"/>
        <v>44926</v>
      </c>
      <c r="B35" s="6" t="str">
        <f t="shared" si="0"/>
        <v>土</v>
      </c>
      <c r="C35" s="14" t="str">
        <f>IFERROR(VLOOKUP(A35,祝日一覧!A:B,2,FALSE),"")</f>
        <v/>
      </c>
      <c r="D35" s="246" t="s">
        <v>12</v>
      </c>
      <c r="E35" s="247"/>
      <c r="F35" s="247"/>
      <c r="G35" s="247"/>
      <c r="H35" s="247"/>
      <c r="I35" s="248"/>
      <c r="J35" s="9"/>
    </row>
    <row r="36" spans="1:10" ht="13.9" customHeight="1">
      <c r="A36" s="1"/>
      <c r="B36" s="2"/>
      <c r="C36" s="2"/>
      <c r="D36" s="3"/>
      <c r="E36" s="3"/>
      <c r="F36" s="3"/>
      <c r="G36" s="3"/>
      <c r="H36" s="3"/>
      <c r="I36" s="3"/>
    </row>
    <row r="37" spans="1:10">
      <c r="A37" t="s">
        <v>16</v>
      </c>
      <c r="H37" s="190" t="s">
        <v>17</v>
      </c>
      <c r="I37" s="191"/>
      <c r="J37" s="192"/>
    </row>
    <row r="38" spans="1:10">
      <c r="A38" t="s">
        <v>18</v>
      </c>
      <c r="D38" t="s">
        <v>19</v>
      </c>
      <c r="H38" s="193" t="s">
        <v>74</v>
      </c>
      <c r="I38" s="194"/>
      <c r="J38" s="195"/>
    </row>
    <row r="39" spans="1:10">
      <c r="A39" t="s">
        <v>21</v>
      </c>
      <c r="D39" t="s">
        <v>22</v>
      </c>
      <c r="H39" s="196" t="s">
        <v>23</v>
      </c>
      <c r="I39" s="197"/>
      <c r="J39" s="198"/>
    </row>
    <row r="40" spans="1:10">
      <c r="A40" t="s">
        <v>24</v>
      </c>
      <c r="D40" t="s">
        <v>25</v>
      </c>
      <c r="H40" s="199" t="s">
        <v>26</v>
      </c>
      <c r="I40" s="200"/>
      <c r="J40" s="201"/>
    </row>
    <row r="41" spans="1:10">
      <c r="A41" t="s">
        <v>27</v>
      </c>
      <c r="D41" t="s">
        <v>28</v>
      </c>
    </row>
    <row r="42" spans="1:10" ht="18" customHeight="1"/>
    <row r="43" spans="1:10" ht="18" customHeight="1">
      <c r="A43" s="81" t="s">
        <v>29</v>
      </c>
    </row>
    <row r="44" spans="1:10" ht="18" customHeight="1">
      <c r="A44" s="73" t="s">
        <v>30</v>
      </c>
      <c r="B44" s="74"/>
      <c r="C44" s="74"/>
      <c r="D44" s="74"/>
      <c r="E44" s="74"/>
      <c r="F44" s="74"/>
      <c r="G44" s="74"/>
      <c r="H44" s="74"/>
      <c r="I44" s="74"/>
      <c r="J44" s="75"/>
    </row>
    <row r="45" spans="1:10" ht="18" customHeight="1">
      <c r="A45" s="76" t="s">
        <v>31</v>
      </c>
      <c r="J45" s="77"/>
    </row>
    <row r="46" spans="1:10" ht="18" customHeight="1">
      <c r="A46" s="90" t="s">
        <v>32</v>
      </c>
      <c r="J46" s="77"/>
    </row>
    <row r="47" spans="1:10" ht="18" customHeight="1">
      <c r="A47" s="76" t="s">
        <v>33</v>
      </c>
      <c r="J47" s="77"/>
    </row>
    <row r="48" spans="1:10" ht="18" customHeight="1">
      <c r="A48" s="76" t="s">
        <v>34</v>
      </c>
      <c r="J48" s="77"/>
    </row>
    <row r="49" spans="1:10" ht="18" customHeight="1">
      <c r="A49" s="78" t="s">
        <v>35</v>
      </c>
      <c r="B49" s="79"/>
      <c r="C49" s="79"/>
      <c r="D49" s="79"/>
      <c r="E49" s="79"/>
      <c r="F49" s="79"/>
      <c r="G49" s="79"/>
      <c r="H49" s="79"/>
      <c r="I49" s="79"/>
      <c r="J49" s="80"/>
    </row>
  </sheetData>
  <mergeCells count="74">
    <mergeCell ref="D32:E32"/>
    <mergeCell ref="H32:I32"/>
    <mergeCell ref="F32:G32"/>
    <mergeCell ref="H29:I29"/>
    <mergeCell ref="D15:E15"/>
    <mergeCell ref="D21:G21"/>
    <mergeCell ref="D22:G22"/>
    <mergeCell ref="D28:G28"/>
    <mergeCell ref="F16:G16"/>
    <mergeCell ref="H16:I16"/>
    <mergeCell ref="H21:I21"/>
    <mergeCell ref="H22:I22"/>
    <mergeCell ref="H28:I28"/>
    <mergeCell ref="D29:G29"/>
    <mergeCell ref="D23:E23"/>
    <mergeCell ref="F23:G23"/>
    <mergeCell ref="I3:J3"/>
    <mergeCell ref="F13:G13"/>
    <mergeCell ref="H13:I13"/>
    <mergeCell ref="D5:E5"/>
    <mergeCell ref="F5:G5"/>
    <mergeCell ref="D11:I11"/>
    <mergeCell ref="D9:E9"/>
    <mergeCell ref="F9:G9"/>
    <mergeCell ref="H9:I9"/>
    <mergeCell ref="H5:I5"/>
    <mergeCell ref="D12:E12"/>
    <mergeCell ref="F12:G12"/>
    <mergeCell ref="H12:I12"/>
    <mergeCell ref="H6:I6"/>
    <mergeCell ref="F8:G8"/>
    <mergeCell ref="H8:I8"/>
    <mergeCell ref="H23:I23"/>
    <mergeCell ref="D10:I10"/>
    <mergeCell ref="F7:I7"/>
    <mergeCell ref="D17:I17"/>
    <mergeCell ref="D18:I18"/>
    <mergeCell ref="D16:E16"/>
    <mergeCell ref="F14:G14"/>
    <mergeCell ref="D14:E14"/>
    <mergeCell ref="H14:I14"/>
    <mergeCell ref="F15:I15"/>
    <mergeCell ref="F33:G33"/>
    <mergeCell ref="H33:I33"/>
    <mergeCell ref="D31:I31"/>
    <mergeCell ref="H37:J37"/>
    <mergeCell ref="A4:C4"/>
    <mergeCell ref="D4:E4"/>
    <mergeCell ref="F4:G4"/>
    <mergeCell ref="H4:I4"/>
    <mergeCell ref="D30:E30"/>
    <mergeCell ref="F30:G30"/>
    <mergeCell ref="H30:I30"/>
    <mergeCell ref="D6:E6"/>
    <mergeCell ref="D13:E13"/>
    <mergeCell ref="D7:E7"/>
    <mergeCell ref="D8:E8"/>
    <mergeCell ref="F6:G6"/>
    <mergeCell ref="H38:J38"/>
    <mergeCell ref="H39:J39"/>
    <mergeCell ref="H40:J40"/>
    <mergeCell ref="D19:E19"/>
    <mergeCell ref="F19:G19"/>
    <mergeCell ref="H19:I19"/>
    <mergeCell ref="D20:I20"/>
    <mergeCell ref="D24:I24"/>
    <mergeCell ref="D25:I25"/>
    <mergeCell ref="D26:E26"/>
    <mergeCell ref="F26:G26"/>
    <mergeCell ref="H26:I26"/>
    <mergeCell ref="D27:I27"/>
    <mergeCell ref="D34:I34"/>
    <mergeCell ref="D35:I35"/>
    <mergeCell ref="D33:E33"/>
  </mergeCells>
  <phoneticPr fontId="25"/>
  <conditionalFormatting sqref="A5:C35">
    <cfRule type="expression" dxfId="26" priority="3" stopIfTrue="1">
      <formula>$B5="日"</formula>
    </cfRule>
  </conditionalFormatting>
  <conditionalFormatting sqref="A5:C35">
    <cfRule type="expression" dxfId="25" priority="2" stopIfTrue="1">
      <formula>$B5="土"</formula>
    </cfRule>
  </conditionalFormatting>
  <conditionalFormatting sqref="A5:C35">
    <cfRule type="expression" dxfId="24" priority="1" stopIfTrue="1">
      <formula>$C5&lt;&gt;""</formula>
    </cfRule>
  </conditionalFormatting>
  <pageMargins left="0.25" right="0.25" top="0.75" bottom="0.75" header="0.3" footer="0.3"/>
  <pageSetup paperSize="9" scale="77" fitToHeight="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318CA-8FD4-42B1-9392-8DDA0AEDDE07}">
  <sheetPr>
    <pageSetUpPr fitToPage="1"/>
  </sheetPr>
  <dimension ref="A1:K49"/>
  <sheetViews>
    <sheetView showGridLines="0" topLeftCell="A13" workbookViewId="0">
      <selection activeCell="J30" sqref="J30"/>
    </sheetView>
  </sheetViews>
  <sheetFormatPr defaultRowHeight="18.75"/>
  <cols>
    <col min="1" max="3" width="3.5" customWidth="1"/>
    <col min="4" max="9" width="17.875" customWidth="1"/>
    <col min="10" max="10" width="13.5" customWidth="1"/>
    <col min="12" max="12" width="18.375" customWidth="1"/>
  </cols>
  <sheetData>
    <row r="1" spans="1:10" ht="24">
      <c r="A1" t="s">
        <v>0</v>
      </c>
      <c r="F1" s="4" t="s">
        <v>75</v>
      </c>
    </row>
    <row r="3" spans="1:10">
      <c r="H3" s="87"/>
      <c r="I3" s="288" t="s">
        <v>76</v>
      </c>
      <c r="J3" s="288"/>
    </row>
    <row r="4" spans="1:10">
      <c r="A4" s="221" t="s">
        <v>3</v>
      </c>
      <c r="B4" s="222"/>
      <c r="C4" s="223"/>
      <c r="D4" s="224" t="s">
        <v>4</v>
      </c>
      <c r="E4" s="224"/>
      <c r="F4" s="224" t="s">
        <v>5</v>
      </c>
      <c r="G4" s="224"/>
      <c r="H4" s="225" t="s">
        <v>6</v>
      </c>
      <c r="I4" s="225"/>
      <c r="J4" s="86" t="s">
        <v>7</v>
      </c>
    </row>
    <row r="5" spans="1:10" ht="18" customHeight="1">
      <c r="A5" s="7">
        <v>44866</v>
      </c>
      <c r="B5" s="6" t="str">
        <f>IF(WEEKDAY(A5,2)=1,"月",IF(WEEKDAY(A5,2)=2,"火",IF(WEEKDAY(A5,2)=3,"水",IF(WEEKDAY(A5,2)=4,"木",IF(WEEKDAY(A5,2)=5,"金",IF(WEEKDAY(A5,2)=6,"土","日"))))))</f>
        <v>火</v>
      </c>
      <c r="C5" s="14" t="str">
        <f>IFERROR(VLOOKUP(A5,祝日一覧!A:B,2,FALSE),"")</f>
        <v/>
      </c>
      <c r="D5" s="203" t="s">
        <v>77</v>
      </c>
      <c r="E5" s="211"/>
      <c r="F5" s="289" t="s">
        <v>78</v>
      </c>
      <c r="G5" s="289"/>
      <c r="H5" s="280" t="s">
        <v>14</v>
      </c>
      <c r="I5" s="280"/>
      <c r="J5" s="85"/>
    </row>
    <row r="6" spans="1:10">
      <c r="A6" s="7">
        <v>44867</v>
      </c>
      <c r="B6" s="6" t="str">
        <f t="shared" ref="B6:B34" si="0">IF(WEEKDAY(A6,2)=1,"月",IF(WEEKDAY(A6,2)=2,"火",IF(WEEKDAY(A6,2)=3,"水",IF(WEEKDAY(A6,2)=4,"木",IF(WEEKDAY(A6,2)=5,"金",IF(WEEKDAY(A6,2)=6,"土","日"))))))</f>
        <v>水</v>
      </c>
      <c r="C6" s="14" t="str">
        <f>IFERROR(VLOOKUP(A6,祝日一覧!A:B,2,FALSE),"")</f>
        <v/>
      </c>
      <c r="D6" s="218" t="s">
        <v>8</v>
      </c>
      <c r="E6" s="218"/>
      <c r="F6" s="214"/>
      <c r="G6" s="214"/>
      <c r="H6" s="214"/>
      <c r="I6" s="214"/>
      <c r="J6" s="9"/>
    </row>
    <row r="7" spans="1:10">
      <c r="A7" s="7">
        <v>44868</v>
      </c>
      <c r="B7" s="6" t="str">
        <f t="shared" si="0"/>
        <v>木</v>
      </c>
      <c r="C7" s="14" t="str">
        <f>IFERROR(VLOOKUP(A7,祝日一覧!A:B,2,FALSE),"")</f>
        <v>文</v>
      </c>
      <c r="D7" s="203" t="s">
        <v>77</v>
      </c>
      <c r="E7" s="211"/>
      <c r="F7" s="289" t="s">
        <v>78</v>
      </c>
      <c r="G7" s="289"/>
      <c r="H7" s="280" t="s">
        <v>79</v>
      </c>
      <c r="I7" s="280"/>
      <c r="J7" s="9"/>
    </row>
    <row r="8" spans="1:10">
      <c r="A8" s="7">
        <v>44869</v>
      </c>
      <c r="B8" s="6" t="str">
        <f t="shared" si="0"/>
        <v>金</v>
      </c>
      <c r="C8" s="14" t="str">
        <f>IFERROR(VLOOKUP(A8,祝日一覧!A:B,2,FALSE),"")</f>
        <v/>
      </c>
      <c r="D8" s="218" t="s">
        <v>8</v>
      </c>
      <c r="E8" s="218"/>
      <c r="F8" s="214"/>
      <c r="G8" s="214"/>
      <c r="H8" s="214"/>
      <c r="I8" s="214"/>
      <c r="J8" s="92"/>
    </row>
    <row r="9" spans="1:10">
      <c r="A9" s="7">
        <v>44870</v>
      </c>
      <c r="B9" s="6" t="str">
        <f t="shared" si="0"/>
        <v>土</v>
      </c>
      <c r="C9" s="14" t="str">
        <f>IFERROR(VLOOKUP(A9,祝日一覧!A:B,2,FALSE),"")</f>
        <v/>
      </c>
      <c r="D9" s="284" t="s">
        <v>80</v>
      </c>
      <c r="E9" s="285"/>
      <c r="F9" s="291" t="s">
        <v>81</v>
      </c>
      <c r="G9" s="257"/>
      <c r="H9" s="215" t="s">
        <v>81</v>
      </c>
      <c r="I9" s="290"/>
      <c r="J9" s="93" t="s">
        <v>82</v>
      </c>
    </row>
    <row r="10" spans="1:10">
      <c r="A10" s="7">
        <v>44871</v>
      </c>
      <c r="B10" s="6" t="str">
        <f t="shared" si="0"/>
        <v>日</v>
      </c>
      <c r="C10" s="14" t="str">
        <f>IFERROR(VLOOKUP(A10,祝日一覧!A:B,2,FALSE),"")</f>
        <v/>
      </c>
      <c r="D10" s="292"/>
      <c r="E10" s="293"/>
      <c r="F10" s="291" t="s">
        <v>81</v>
      </c>
      <c r="G10" s="257"/>
      <c r="H10" s="215" t="s">
        <v>81</v>
      </c>
      <c r="I10" s="290"/>
      <c r="J10" s="85"/>
    </row>
    <row r="11" spans="1:10">
      <c r="A11" s="7">
        <v>44872</v>
      </c>
      <c r="B11" s="6" t="str">
        <f t="shared" si="0"/>
        <v>月</v>
      </c>
      <c r="C11" s="14" t="str">
        <f>IFERROR(VLOOKUP(A11,祝日一覧!A:B,2,FALSE),"")</f>
        <v/>
      </c>
      <c r="D11" s="202" t="s">
        <v>9</v>
      </c>
      <c r="E11" s="202"/>
      <c r="F11" s="202" t="s">
        <v>13</v>
      </c>
      <c r="G11" s="203"/>
      <c r="H11" s="237" t="s">
        <v>14</v>
      </c>
      <c r="I11" s="238"/>
      <c r="J11" s="9"/>
    </row>
    <row r="12" spans="1:10">
      <c r="A12" s="7">
        <v>44873</v>
      </c>
      <c r="B12" s="6" t="str">
        <f t="shared" si="0"/>
        <v>火</v>
      </c>
      <c r="C12" s="14" t="str">
        <f>IFERROR(VLOOKUP(A12,祝日一覧!A:B,2,FALSE),"")</f>
        <v/>
      </c>
      <c r="D12" s="294" t="s">
        <v>77</v>
      </c>
      <c r="E12" s="295"/>
      <c r="F12" s="289" t="s">
        <v>78</v>
      </c>
      <c r="G12" s="289"/>
      <c r="H12" s="280" t="s">
        <v>14</v>
      </c>
      <c r="I12" s="280"/>
      <c r="J12" s="93" t="s">
        <v>83</v>
      </c>
    </row>
    <row r="13" spans="1:10">
      <c r="A13" s="7">
        <v>44874</v>
      </c>
      <c r="B13" s="6" t="str">
        <f t="shared" si="0"/>
        <v>水</v>
      </c>
      <c r="C13" s="14" t="str">
        <f>IFERROR(VLOOKUP(A13,祝日一覧!A:B,2,FALSE),"")</f>
        <v/>
      </c>
      <c r="D13" s="214" t="s">
        <v>8</v>
      </c>
      <c r="E13" s="214"/>
      <c r="F13" s="214"/>
      <c r="G13" s="214"/>
      <c r="H13" s="214"/>
      <c r="I13" s="214"/>
      <c r="J13" s="9"/>
    </row>
    <row r="14" spans="1:10">
      <c r="A14" s="7">
        <v>44875</v>
      </c>
      <c r="B14" s="6" t="str">
        <f t="shared" si="0"/>
        <v>木</v>
      </c>
      <c r="C14" s="14" t="str">
        <f>IFERROR(VLOOKUP(A14,祝日一覧!A:B,2,FALSE),"")</f>
        <v/>
      </c>
      <c r="D14" s="203" t="s">
        <v>77</v>
      </c>
      <c r="E14" s="204"/>
      <c r="F14" s="289" t="s">
        <v>78</v>
      </c>
      <c r="G14" s="289"/>
      <c r="H14" s="280" t="s">
        <v>14</v>
      </c>
      <c r="I14" s="280"/>
      <c r="J14" s="93" t="s">
        <v>83</v>
      </c>
    </row>
    <row r="15" spans="1:10" ht="18" customHeight="1">
      <c r="A15" s="7">
        <v>44876</v>
      </c>
      <c r="B15" s="6" t="str">
        <f t="shared" si="0"/>
        <v>金</v>
      </c>
      <c r="C15" s="14" t="str">
        <f>IFERROR(VLOOKUP(A15,祝日一覧!A:B,2,FALSE),"")</f>
        <v/>
      </c>
      <c r="D15" s="218" t="s">
        <v>8</v>
      </c>
      <c r="E15" s="218"/>
      <c r="F15" s="214"/>
      <c r="G15" s="214"/>
      <c r="H15" s="214"/>
      <c r="I15" s="214"/>
      <c r="J15" s="9"/>
    </row>
    <row r="16" spans="1:10" ht="19.5" thickBot="1">
      <c r="A16" s="7">
        <v>44877</v>
      </c>
      <c r="B16" s="6" t="str">
        <f t="shared" si="0"/>
        <v>土</v>
      </c>
      <c r="C16" s="14" t="str">
        <f>IFERROR(VLOOKUP(A16,祝日一覧!A:B,2,FALSE),"")</f>
        <v/>
      </c>
      <c r="D16" s="249" t="s">
        <v>84</v>
      </c>
      <c r="E16" s="249"/>
      <c r="F16" s="284" t="s">
        <v>85</v>
      </c>
      <c r="G16" s="285"/>
      <c r="H16" s="215" t="s">
        <v>86</v>
      </c>
      <c r="I16" s="290"/>
      <c r="J16" s="9"/>
    </row>
    <row r="17" spans="1:11" ht="19.5" thickBot="1">
      <c r="A17" s="7">
        <v>44878</v>
      </c>
      <c r="B17" s="6" t="str">
        <f t="shared" si="0"/>
        <v>日</v>
      </c>
      <c r="C17" s="14" t="str">
        <f>IFERROR(VLOOKUP(A17,祝日一覧!A:B,2,FALSE),"")</f>
        <v/>
      </c>
      <c r="D17" s="281" t="s">
        <v>87</v>
      </c>
      <c r="E17" s="282"/>
      <c r="F17" s="282"/>
      <c r="G17" s="283"/>
      <c r="H17" s="286" t="s">
        <v>85</v>
      </c>
      <c r="I17" s="287"/>
      <c r="J17" s="9"/>
    </row>
    <row r="18" spans="1:11">
      <c r="A18" s="7">
        <v>44879</v>
      </c>
      <c r="B18" s="6" t="str">
        <f t="shared" si="0"/>
        <v>月</v>
      </c>
      <c r="C18" s="14" t="str">
        <f>IFERROR(VLOOKUP(A18,祝日一覧!A:B,2,FALSE),"")</f>
        <v/>
      </c>
      <c r="D18" s="261" t="s">
        <v>9</v>
      </c>
      <c r="E18" s="261"/>
      <c r="F18" s="261" t="s">
        <v>13</v>
      </c>
      <c r="G18" s="187"/>
      <c r="H18" s="237" t="s">
        <v>14</v>
      </c>
      <c r="I18" s="238"/>
      <c r="J18" s="9"/>
    </row>
    <row r="19" spans="1:11">
      <c r="A19" s="7">
        <v>44880</v>
      </c>
      <c r="B19" s="6" t="str">
        <f t="shared" si="0"/>
        <v>火</v>
      </c>
      <c r="C19" s="14" t="str">
        <f>IFERROR(VLOOKUP(A19,祝日一覧!A:B,2,FALSE),"")</f>
        <v/>
      </c>
      <c r="D19" s="202" t="s">
        <v>15</v>
      </c>
      <c r="E19" s="202"/>
      <c r="F19" s="202"/>
      <c r="G19" s="202"/>
      <c r="H19" s="202"/>
      <c r="I19" s="202"/>
      <c r="J19" s="93" t="s">
        <v>83</v>
      </c>
    </row>
    <row r="20" spans="1:11">
      <c r="A20" s="7">
        <v>44881</v>
      </c>
      <c r="B20" s="6" t="str">
        <f t="shared" si="0"/>
        <v>水</v>
      </c>
      <c r="C20" s="14" t="str">
        <f>IFERROR(VLOOKUP(A20,祝日一覧!A:B,2,FALSE),"")</f>
        <v/>
      </c>
      <c r="D20" s="214" t="s">
        <v>8</v>
      </c>
      <c r="E20" s="214"/>
      <c r="F20" s="214"/>
      <c r="G20" s="214"/>
      <c r="H20" s="214"/>
      <c r="I20" s="214"/>
      <c r="J20" s="9"/>
    </row>
    <row r="21" spans="1:11">
      <c r="A21" s="7">
        <v>44882</v>
      </c>
      <c r="B21" s="6" t="str">
        <f t="shared" si="0"/>
        <v>木</v>
      </c>
      <c r="C21" s="14" t="str">
        <f>IFERROR(VLOOKUP(A21,祝日一覧!A:B,2,FALSE),"")</f>
        <v/>
      </c>
      <c r="D21" s="202" t="s">
        <v>88</v>
      </c>
      <c r="E21" s="202"/>
      <c r="F21" s="203" t="s">
        <v>89</v>
      </c>
      <c r="G21" s="211"/>
      <c r="H21" s="211"/>
      <c r="I21" s="204"/>
      <c r="J21" s="93" t="s">
        <v>83</v>
      </c>
    </row>
    <row r="22" spans="1:11" ht="18" customHeight="1">
      <c r="A22" s="7">
        <v>44883</v>
      </c>
      <c r="B22" s="6" t="str">
        <f t="shared" si="0"/>
        <v>金</v>
      </c>
      <c r="C22" s="14" t="str">
        <f>IFERROR(VLOOKUP(A22,祝日一覧!A:B,2,FALSE),"")</f>
        <v/>
      </c>
      <c r="D22" s="218" t="s">
        <v>8</v>
      </c>
      <c r="E22" s="218"/>
      <c r="F22" s="214"/>
      <c r="G22" s="214"/>
      <c r="H22" s="214"/>
      <c r="I22" s="214"/>
      <c r="J22" s="9"/>
    </row>
    <row r="23" spans="1:11">
      <c r="A23" s="7">
        <v>44884</v>
      </c>
      <c r="B23" s="6" t="str">
        <f t="shared" si="0"/>
        <v>土</v>
      </c>
      <c r="C23" s="14" t="str">
        <f>IFERROR(VLOOKUP(A23,祝日一覧!A:B,2,FALSE),"")</f>
        <v/>
      </c>
      <c r="D23" s="203" t="s">
        <v>90</v>
      </c>
      <c r="E23" s="211"/>
      <c r="F23" s="211"/>
      <c r="G23" s="204"/>
      <c r="H23" s="215" t="s">
        <v>91</v>
      </c>
      <c r="I23" s="216"/>
      <c r="J23" s="93" t="s">
        <v>92</v>
      </c>
    </row>
    <row r="24" spans="1:11">
      <c r="A24" s="7">
        <v>44885</v>
      </c>
      <c r="B24" s="6" t="str">
        <f t="shared" si="0"/>
        <v>日</v>
      </c>
      <c r="C24" s="14" t="str">
        <f>IFERROR(VLOOKUP(A24,祝日一覧!A:B,2,FALSE),"")</f>
        <v/>
      </c>
      <c r="D24" s="275" t="s">
        <v>93</v>
      </c>
      <c r="E24" s="276"/>
      <c r="F24" s="203" t="s">
        <v>94</v>
      </c>
      <c r="G24" s="204"/>
      <c r="H24" s="215" t="s">
        <v>95</v>
      </c>
      <c r="I24" s="216"/>
      <c r="J24" s="93" t="s">
        <v>92</v>
      </c>
    </row>
    <row r="25" spans="1:11">
      <c r="A25" s="7">
        <v>44886</v>
      </c>
      <c r="B25" s="6" t="str">
        <f t="shared" si="0"/>
        <v>月</v>
      </c>
      <c r="C25" s="14" t="str">
        <f>IFERROR(VLOOKUP(A25,祝日一覧!A:B,2,FALSE),"")</f>
        <v/>
      </c>
      <c r="D25" s="202" t="s">
        <v>9</v>
      </c>
      <c r="E25" s="202"/>
      <c r="F25" s="202" t="s">
        <v>13</v>
      </c>
      <c r="G25" s="203"/>
      <c r="H25" s="237" t="s">
        <v>14</v>
      </c>
      <c r="I25" s="238"/>
      <c r="J25" s="9"/>
    </row>
    <row r="26" spans="1:11">
      <c r="A26" s="7">
        <v>44887</v>
      </c>
      <c r="B26" s="6" t="str">
        <f t="shared" si="0"/>
        <v>火</v>
      </c>
      <c r="C26" s="14" t="str">
        <f>IFERROR(VLOOKUP(A26,祝日一覧!A:B,2,FALSE),"")</f>
        <v/>
      </c>
      <c r="D26" s="202" t="s">
        <v>15</v>
      </c>
      <c r="E26" s="202"/>
      <c r="F26" s="202"/>
      <c r="G26" s="202"/>
      <c r="H26" s="202"/>
      <c r="I26" s="202"/>
      <c r="J26" s="9"/>
    </row>
    <row r="27" spans="1:11">
      <c r="A27" s="7">
        <v>44888</v>
      </c>
      <c r="B27" s="6" t="str">
        <f t="shared" si="0"/>
        <v>水</v>
      </c>
      <c r="C27" s="14" t="str">
        <f>IFERROR(VLOOKUP(A27,祝日一覧!A:B,2,FALSE),"")</f>
        <v>勤</v>
      </c>
      <c r="D27" s="203" t="s">
        <v>96</v>
      </c>
      <c r="E27" s="204"/>
      <c r="F27" s="209" t="s">
        <v>97</v>
      </c>
      <c r="G27" s="210"/>
      <c r="H27" s="203" t="s">
        <v>96</v>
      </c>
      <c r="I27" s="204"/>
      <c r="J27" s="9" t="s">
        <v>98</v>
      </c>
    </row>
    <row r="28" spans="1:11" ht="18" customHeight="1">
      <c r="A28" s="7">
        <v>44889</v>
      </c>
      <c r="B28" s="6" t="str">
        <f t="shared" si="0"/>
        <v>木</v>
      </c>
      <c r="C28" s="14" t="str">
        <f>IFERROR(VLOOKUP(A28,祝日一覧!A:B,2,FALSE),"")</f>
        <v/>
      </c>
      <c r="D28" s="202" t="s">
        <v>9</v>
      </c>
      <c r="E28" s="202"/>
      <c r="F28" s="203" t="s">
        <v>99</v>
      </c>
      <c r="G28" s="211"/>
      <c r="H28" s="211" t="s">
        <v>11</v>
      </c>
      <c r="I28" s="204"/>
      <c r="J28" s="9"/>
    </row>
    <row r="29" spans="1:11">
      <c r="A29" s="7">
        <v>44890</v>
      </c>
      <c r="B29" s="6" t="str">
        <f t="shared" si="0"/>
        <v>金</v>
      </c>
      <c r="C29" s="14" t="str">
        <f>IFERROR(VLOOKUP(A29,祝日一覧!A:B,2,FALSE),"")</f>
        <v/>
      </c>
      <c r="D29" s="207" t="s">
        <v>8</v>
      </c>
      <c r="E29" s="208"/>
      <c r="F29" s="277" t="s">
        <v>58</v>
      </c>
      <c r="G29" s="278"/>
      <c r="H29" s="278"/>
      <c r="I29" s="279"/>
      <c r="J29" s="9"/>
    </row>
    <row r="30" spans="1:11">
      <c r="A30" s="7">
        <v>44891</v>
      </c>
      <c r="B30" s="6" t="str">
        <f t="shared" si="0"/>
        <v>土</v>
      </c>
      <c r="C30" s="14" t="str">
        <f>IFERROR(VLOOKUP(A30,祝日一覧!A:B,2,FALSE),"")</f>
        <v/>
      </c>
      <c r="D30" s="275" t="s">
        <v>93</v>
      </c>
      <c r="E30" s="276"/>
      <c r="F30" s="277" t="s">
        <v>100</v>
      </c>
      <c r="G30" s="278"/>
      <c r="H30" s="278"/>
      <c r="I30" s="279"/>
      <c r="J30" s="9" t="s">
        <v>43</v>
      </c>
    </row>
    <row r="31" spans="1:11">
      <c r="A31" s="7">
        <v>44892</v>
      </c>
      <c r="B31" s="6" t="str">
        <f t="shared" si="0"/>
        <v>日</v>
      </c>
      <c r="C31" s="14" t="str">
        <f>IFERROR(VLOOKUP(A31,祝日一覧!A:B,2,FALSE),"")</f>
        <v/>
      </c>
      <c r="D31" s="275" t="s">
        <v>93</v>
      </c>
      <c r="E31" s="276"/>
      <c r="F31" s="277" t="s">
        <v>101</v>
      </c>
      <c r="G31" s="278"/>
      <c r="H31" s="278"/>
      <c r="I31" s="279"/>
      <c r="J31" s="9" t="s">
        <v>43</v>
      </c>
      <c r="K31" t="s">
        <v>102</v>
      </c>
    </row>
    <row r="32" spans="1:11">
      <c r="A32" s="7">
        <v>44893</v>
      </c>
      <c r="B32" s="6" t="str">
        <f t="shared" si="0"/>
        <v>月</v>
      </c>
      <c r="C32" s="14" t="str">
        <f>IFERROR(VLOOKUP(A32,祝日一覧!A:B,2,FALSE),"")</f>
        <v/>
      </c>
      <c r="D32" s="202" t="s">
        <v>9</v>
      </c>
      <c r="E32" s="202"/>
      <c r="F32" s="202" t="s">
        <v>13</v>
      </c>
      <c r="G32" s="203"/>
      <c r="H32" s="237" t="s">
        <v>14</v>
      </c>
      <c r="I32" s="238"/>
      <c r="J32" s="97"/>
    </row>
    <row r="33" spans="1:10">
      <c r="A33" s="7">
        <v>44894</v>
      </c>
      <c r="B33" s="6" t="str">
        <f t="shared" si="0"/>
        <v>火</v>
      </c>
      <c r="C33" s="14" t="str">
        <f>IFERROR(VLOOKUP(A33,祝日一覧!A:B,2,FALSE),"")</f>
        <v/>
      </c>
      <c r="D33" s="274" t="s">
        <v>103</v>
      </c>
      <c r="E33" s="274"/>
      <c r="F33" s="203" t="s">
        <v>15</v>
      </c>
      <c r="G33" s="211"/>
      <c r="H33" s="211"/>
      <c r="I33" s="212"/>
      <c r="J33" s="9"/>
    </row>
    <row r="34" spans="1:10">
      <c r="A34" s="7">
        <v>44895</v>
      </c>
      <c r="B34" s="6" t="str">
        <f t="shared" si="0"/>
        <v>水</v>
      </c>
      <c r="C34" s="14" t="str">
        <f>IFERROR(VLOOKUP(A34,祝日一覧!A:B,2,FALSE),"")</f>
        <v/>
      </c>
      <c r="D34" s="272" t="s">
        <v>104</v>
      </c>
      <c r="E34" s="273"/>
      <c r="F34" s="207" t="s">
        <v>8</v>
      </c>
      <c r="G34" s="240"/>
      <c r="H34" s="240"/>
      <c r="I34" s="268"/>
      <c r="J34" s="9"/>
    </row>
    <row r="35" spans="1:10">
      <c r="A35" s="7"/>
      <c r="B35" s="6"/>
      <c r="C35" s="6" t="str">
        <f>IFERROR(VLOOKUP(A35,祝日一覧!A:B,2,FALSE),"")</f>
        <v/>
      </c>
      <c r="D35" s="202"/>
      <c r="E35" s="202"/>
      <c r="F35" s="202"/>
      <c r="G35" s="202"/>
      <c r="H35" s="202"/>
      <c r="I35" s="202"/>
      <c r="J35" s="9"/>
    </row>
    <row r="36" spans="1:10" ht="13.9" customHeight="1">
      <c r="A36" s="1"/>
      <c r="B36" s="2"/>
      <c r="C36" s="2"/>
      <c r="D36" s="3"/>
      <c r="E36" s="3"/>
      <c r="F36" s="3"/>
      <c r="G36" s="3"/>
      <c r="H36" s="3"/>
      <c r="I36" s="3"/>
    </row>
    <row r="37" spans="1:10">
      <c r="A37" t="s">
        <v>16</v>
      </c>
      <c r="H37" s="190" t="s">
        <v>17</v>
      </c>
      <c r="I37" s="191"/>
      <c r="J37" s="192"/>
    </row>
    <row r="38" spans="1:10">
      <c r="A38" t="s">
        <v>18</v>
      </c>
      <c r="D38" t="s">
        <v>19</v>
      </c>
      <c r="H38" s="193" t="s">
        <v>74</v>
      </c>
      <c r="I38" s="194"/>
      <c r="J38" s="195"/>
    </row>
    <row r="39" spans="1:10">
      <c r="A39" t="s">
        <v>21</v>
      </c>
      <c r="D39" t="s">
        <v>22</v>
      </c>
      <c r="H39" s="196" t="s">
        <v>23</v>
      </c>
      <c r="I39" s="197"/>
      <c r="J39" s="198"/>
    </row>
    <row r="40" spans="1:10">
      <c r="A40" t="s">
        <v>24</v>
      </c>
      <c r="D40" t="s">
        <v>25</v>
      </c>
      <c r="H40" s="199" t="s">
        <v>26</v>
      </c>
      <c r="I40" s="200"/>
      <c r="J40" s="201"/>
    </row>
    <row r="41" spans="1:10">
      <c r="A41" t="s">
        <v>27</v>
      </c>
      <c r="D41" t="s">
        <v>28</v>
      </c>
    </row>
    <row r="42" spans="1:10" ht="18" customHeight="1"/>
    <row r="43" spans="1:10" ht="18" customHeight="1">
      <c r="A43" s="81" t="s">
        <v>29</v>
      </c>
    </row>
    <row r="44" spans="1:10" ht="18" customHeight="1">
      <c r="A44" s="73" t="s">
        <v>30</v>
      </c>
      <c r="B44" s="74"/>
      <c r="C44" s="74"/>
      <c r="D44" s="74"/>
      <c r="E44" s="74"/>
      <c r="F44" s="74"/>
      <c r="G44" s="74"/>
      <c r="H44" s="74"/>
      <c r="I44" s="74"/>
      <c r="J44" s="75"/>
    </row>
    <row r="45" spans="1:10" ht="18" customHeight="1">
      <c r="A45" s="76" t="s">
        <v>31</v>
      </c>
      <c r="J45" s="77"/>
    </row>
    <row r="46" spans="1:10" ht="18" customHeight="1">
      <c r="A46" s="90" t="s">
        <v>32</v>
      </c>
      <c r="J46" s="77"/>
    </row>
    <row r="47" spans="1:10" ht="18" customHeight="1">
      <c r="A47" s="76" t="s">
        <v>33</v>
      </c>
      <c r="J47" s="77"/>
    </row>
    <row r="48" spans="1:10" ht="18" customHeight="1">
      <c r="A48" s="76" t="s">
        <v>34</v>
      </c>
      <c r="J48" s="77"/>
    </row>
    <row r="49" spans="1:10" ht="18" customHeight="1">
      <c r="A49" s="78" t="s">
        <v>35</v>
      </c>
      <c r="B49" s="79"/>
      <c r="C49" s="79"/>
      <c r="D49" s="79"/>
      <c r="E49" s="79"/>
      <c r="F49" s="79"/>
      <c r="G49" s="79"/>
      <c r="H49" s="79"/>
      <c r="I49" s="79"/>
      <c r="J49" s="80"/>
    </row>
  </sheetData>
  <mergeCells count="75">
    <mergeCell ref="A4:C4"/>
    <mergeCell ref="D4:E4"/>
    <mergeCell ref="F4:G4"/>
    <mergeCell ref="H4:I4"/>
    <mergeCell ref="D15:I15"/>
    <mergeCell ref="D14:E14"/>
    <mergeCell ref="F14:G14"/>
    <mergeCell ref="H14:I14"/>
    <mergeCell ref="D11:E11"/>
    <mergeCell ref="D7:E7"/>
    <mergeCell ref="F7:G7"/>
    <mergeCell ref="H7:I7"/>
    <mergeCell ref="H10:I10"/>
    <mergeCell ref="D9:E10"/>
    <mergeCell ref="D12:E12"/>
    <mergeCell ref="F12:G12"/>
    <mergeCell ref="H37:J37"/>
    <mergeCell ref="H38:J38"/>
    <mergeCell ref="H39:J39"/>
    <mergeCell ref="H40:J40"/>
    <mergeCell ref="D26:I26"/>
    <mergeCell ref="D35:I35"/>
    <mergeCell ref="D32:E32"/>
    <mergeCell ref="F32:G32"/>
    <mergeCell ref="H32:I32"/>
    <mergeCell ref="D28:E28"/>
    <mergeCell ref="D27:E27"/>
    <mergeCell ref="H27:I27"/>
    <mergeCell ref="F28:G28"/>
    <mergeCell ref="F31:I31"/>
    <mergeCell ref="D31:E31"/>
    <mergeCell ref="F34:I34"/>
    <mergeCell ref="I3:J3"/>
    <mergeCell ref="D6:I6"/>
    <mergeCell ref="D8:I8"/>
    <mergeCell ref="D21:E21"/>
    <mergeCell ref="D18:E18"/>
    <mergeCell ref="F18:G18"/>
    <mergeCell ref="H18:I18"/>
    <mergeCell ref="D5:E5"/>
    <mergeCell ref="F5:G5"/>
    <mergeCell ref="H5:I5"/>
    <mergeCell ref="H16:I16"/>
    <mergeCell ref="H9:I9"/>
    <mergeCell ref="F9:G9"/>
    <mergeCell ref="F10:G10"/>
    <mergeCell ref="F11:G11"/>
    <mergeCell ref="H11:I11"/>
    <mergeCell ref="H12:I12"/>
    <mergeCell ref="D16:E16"/>
    <mergeCell ref="D23:G23"/>
    <mergeCell ref="D13:I13"/>
    <mergeCell ref="D17:G17"/>
    <mergeCell ref="F16:G16"/>
    <mergeCell ref="F21:I21"/>
    <mergeCell ref="H17:I17"/>
    <mergeCell ref="D19:I19"/>
    <mergeCell ref="H23:I23"/>
    <mergeCell ref="D22:I22"/>
    <mergeCell ref="D20:I20"/>
    <mergeCell ref="D34:E34"/>
    <mergeCell ref="F33:I33"/>
    <mergeCell ref="D33:E33"/>
    <mergeCell ref="F24:G24"/>
    <mergeCell ref="D30:E30"/>
    <mergeCell ref="H28:I28"/>
    <mergeCell ref="F27:G27"/>
    <mergeCell ref="D25:E25"/>
    <mergeCell ref="F25:G25"/>
    <mergeCell ref="H25:I25"/>
    <mergeCell ref="D29:E29"/>
    <mergeCell ref="F29:I29"/>
    <mergeCell ref="F30:I30"/>
    <mergeCell ref="H24:I24"/>
    <mergeCell ref="D24:E24"/>
  </mergeCells>
  <phoneticPr fontId="25"/>
  <conditionalFormatting sqref="A5:C35">
    <cfRule type="expression" dxfId="23" priority="3" stopIfTrue="1">
      <formula>$B5="日"</formula>
    </cfRule>
  </conditionalFormatting>
  <conditionalFormatting sqref="A5:C35">
    <cfRule type="expression" dxfId="22" priority="2" stopIfTrue="1">
      <formula>$B5="土"</formula>
    </cfRule>
  </conditionalFormatting>
  <conditionalFormatting sqref="A5:C35">
    <cfRule type="expression" dxfId="21" priority="1" stopIfTrue="1">
      <formula>$C5&lt;&gt;""</formula>
    </cfRule>
  </conditionalFormatting>
  <pageMargins left="0.25" right="0.25" top="0.75" bottom="0.75" header="0.3" footer="0.3"/>
  <pageSetup paperSize="9" scale="77" fitToHeight="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ADD28-B028-4757-BC01-888F76AFB38F}">
  <sheetPr>
    <pageSetUpPr fitToPage="1"/>
  </sheetPr>
  <dimension ref="A1:J57"/>
  <sheetViews>
    <sheetView showGridLines="0" topLeftCell="A12" workbookViewId="0">
      <selection activeCell="F21" sqref="F21:I21"/>
    </sheetView>
  </sheetViews>
  <sheetFormatPr defaultRowHeight="18.75"/>
  <cols>
    <col min="1" max="3" width="3.5" customWidth="1"/>
    <col min="4" max="9" width="17.875" customWidth="1"/>
    <col min="10" max="10" width="13.5" customWidth="1"/>
    <col min="12" max="12" width="18.375" customWidth="1"/>
  </cols>
  <sheetData>
    <row r="1" spans="1:10" ht="24">
      <c r="A1" t="s">
        <v>0</v>
      </c>
      <c r="F1" s="4" t="s">
        <v>105</v>
      </c>
    </row>
    <row r="3" spans="1:10">
      <c r="H3" s="87"/>
      <c r="I3" s="220" t="s">
        <v>2</v>
      </c>
      <c r="J3" s="220"/>
    </row>
    <row r="4" spans="1:10">
      <c r="A4" s="221" t="s">
        <v>3</v>
      </c>
      <c r="B4" s="222"/>
      <c r="C4" s="223"/>
      <c r="D4" s="224" t="s">
        <v>4</v>
      </c>
      <c r="E4" s="224"/>
      <c r="F4" s="224" t="s">
        <v>5</v>
      </c>
      <c r="G4" s="224"/>
      <c r="H4" s="225" t="s">
        <v>6</v>
      </c>
      <c r="I4" s="225"/>
      <c r="J4" s="86" t="s">
        <v>7</v>
      </c>
    </row>
    <row r="5" spans="1:10" ht="18" customHeight="1">
      <c r="A5" s="7">
        <v>44835</v>
      </c>
      <c r="B5" s="6" t="str">
        <f>IF(WEEKDAY(A5,2)=1,"月",IF(WEEKDAY(A5,2)=2,"火",IF(WEEKDAY(A5,2)=3,"水",IF(WEEKDAY(A5,2)=4,"木",IF(WEEKDAY(A5,2)=5,"金",IF(WEEKDAY(A5,2)=6,"土","日"))))))</f>
        <v>土</v>
      </c>
      <c r="C5" s="14" t="str">
        <f>IFERROR(VLOOKUP(A5,祝日一覧!A:B,2,FALSE),"")</f>
        <v/>
      </c>
      <c r="D5" s="343" t="s">
        <v>106</v>
      </c>
      <c r="E5" s="344"/>
      <c r="F5" s="335" t="s">
        <v>107</v>
      </c>
      <c r="G5" s="336"/>
      <c r="H5" s="331" t="s">
        <v>108</v>
      </c>
      <c r="I5" s="332"/>
      <c r="J5" s="85"/>
    </row>
    <row r="6" spans="1:10" ht="15.75" customHeight="1">
      <c r="A6" s="7">
        <v>44836</v>
      </c>
      <c r="B6" s="6" t="str">
        <f t="shared" ref="B6:B35" si="0">IF(WEEKDAY(A6,2)=1,"月",IF(WEEKDAY(A6,2)=2,"火",IF(WEEKDAY(A6,2)=3,"水",IF(WEEKDAY(A6,2)=4,"木",IF(WEEKDAY(A6,2)=5,"金",IF(WEEKDAY(A6,2)=6,"土","日"))))))</f>
        <v>日</v>
      </c>
      <c r="C6" s="14" t="str">
        <f>IFERROR(VLOOKUP(A6,祝日一覧!A:B,2,FALSE),"")</f>
        <v/>
      </c>
      <c r="D6" s="341" t="s">
        <v>109</v>
      </c>
      <c r="E6" s="342"/>
      <c r="F6" s="306" t="s">
        <v>110</v>
      </c>
      <c r="G6" s="337"/>
      <c r="H6" s="333" t="s">
        <v>111</v>
      </c>
      <c r="I6" s="334"/>
      <c r="J6" s="9"/>
    </row>
    <row r="7" spans="1:10" ht="18.75" customHeight="1">
      <c r="A7" s="7">
        <v>44837</v>
      </c>
      <c r="B7" s="6" t="str">
        <f t="shared" si="0"/>
        <v>月</v>
      </c>
      <c r="C7" s="14" t="str">
        <f>IFERROR(VLOOKUP(A7,祝日一覧!A:B,2,FALSE),"")</f>
        <v/>
      </c>
      <c r="D7" s="338" t="s">
        <v>112</v>
      </c>
      <c r="E7" s="339"/>
      <c r="F7" s="339"/>
      <c r="G7" s="339"/>
      <c r="H7" s="339"/>
      <c r="I7" s="340"/>
      <c r="J7" s="9"/>
    </row>
    <row r="8" spans="1:10">
      <c r="A8" s="7">
        <v>44838</v>
      </c>
      <c r="B8" s="6" t="str">
        <f t="shared" si="0"/>
        <v>火</v>
      </c>
      <c r="C8" s="14" t="str">
        <f>IFERROR(VLOOKUP(A8,祝日一覧!A:B,2,FALSE),"")</f>
        <v/>
      </c>
      <c r="D8" s="294" t="s">
        <v>77</v>
      </c>
      <c r="E8" s="295"/>
      <c r="F8" s="289" t="s">
        <v>78</v>
      </c>
      <c r="G8" s="289"/>
      <c r="H8" s="280" t="s">
        <v>14</v>
      </c>
      <c r="I8" s="280"/>
      <c r="J8" s="9"/>
    </row>
    <row r="9" spans="1:10">
      <c r="A9" s="7">
        <v>44839</v>
      </c>
      <c r="B9" s="6" t="str">
        <f t="shared" si="0"/>
        <v>水</v>
      </c>
      <c r="C9" s="14" t="str">
        <f>IFERROR(VLOOKUP(A9,祝日一覧!A:B,2,FALSE),"")</f>
        <v/>
      </c>
      <c r="D9" s="214" t="s">
        <v>8</v>
      </c>
      <c r="E9" s="214"/>
      <c r="F9" s="214"/>
      <c r="G9" s="214"/>
      <c r="H9" s="214"/>
      <c r="I9" s="214"/>
      <c r="J9" s="9"/>
    </row>
    <row r="10" spans="1:10">
      <c r="A10" s="7">
        <v>44840</v>
      </c>
      <c r="B10" s="6" t="str">
        <f t="shared" si="0"/>
        <v>木</v>
      </c>
      <c r="C10" s="14" t="str">
        <f>IFERROR(VLOOKUP(A10,祝日一覧!A:B,2,FALSE),"")</f>
        <v/>
      </c>
      <c r="D10" s="202" t="s">
        <v>9</v>
      </c>
      <c r="E10" s="202"/>
      <c r="F10" s="203" t="s">
        <v>10</v>
      </c>
      <c r="G10" s="211"/>
      <c r="H10" s="256" t="s">
        <v>11</v>
      </c>
      <c r="I10" s="322"/>
      <c r="J10" s="9"/>
    </row>
    <row r="11" spans="1:10">
      <c r="A11" s="7">
        <v>44841</v>
      </c>
      <c r="B11" s="6" t="str">
        <f t="shared" si="0"/>
        <v>金</v>
      </c>
      <c r="C11" s="14" t="str">
        <f>IFERROR(VLOOKUP(A11,祝日一覧!A:B,2,FALSE),"")</f>
        <v/>
      </c>
      <c r="D11" s="294" t="s">
        <v>77</v>
      </c>
      <c r="E11" s="295"/>
      <c r="F11" s="289" t="s">
        <v>78</v>
      </c>
      <c r="G11" s="289"/>
      <c r="H11" s="264" t="s">
        <v>14</v>
      </c>
      <c r="I11" s="264"/>
      <c r="J11" s="88"/>
    </row>
    <row r="12" spans="1:10" ht="18.75" customHeight="1">
      <c r="A12" s="7">
        <v>44842</v>
      </c>
      <c r="B12" s="6" t="str">
        <f t="shared" si="0"/>
        <v>土</v>
      </c>
      <c r="C12" s="14" t="str">
        <f>IFERROR(VLOOKUP(A12,祝日一覧!A:B,2,FALSE),"")</f>
        <v/>
      </c>
      <c r="D12" s="317" t="s">
        <v>8</v>
      </c>
      <c r="E12" s="317"/>
      <c r="F12" s="318" t="s">
        <v>113</v>
      </c>
      <c r="G12" s="319"/>
      <c r="H12" s="317" t="s">
        <v>8</v>
      </c>
      <c r="I12" s="317"/>
      <c r="J12" s="88" t="s">
        <v>114</v>
      </c>
    </row>
    <row r="13" spans="1:10" ht="18.75" customHeight="1">
      <c r="A13" s="7">
        <v>44843</v>
      </c>
      <c r="B13" s="6" t="str">
        <f t="shared" si="0"/>
        <v>日</v>
      </c>
      <c r="C13" s="14" t="str">
        <f>IFERROR(VLOOKUP(A13,祝日一覧!A:B,2,FALSE),"")</f>
        <v/>
      </c>
      <c r="D13" s="320" t="s">
        <v>115</v>
      </c>
      <c r="E13" s="320"/>
      <c r="F13" s="314" t="s">
        <v>113</v>
      </c>
      <c r="G13" s="315"/>
      <c r="H13" s="316" t="s">
        <v>116</v>
      </c>
      <c r="I13" s="316"/>
      <c r="J13" s="88"/>
    </row>
    <row r="14" spans="1:10">
      <c r="A14" s="7">
        <v>44844</v>
      </c>
      <c r="B14" s="6" t="str">
        <f t="shared" si="0"/>
        <v>月</v>
      </c>
      <c r="C14" s="14" t="str">
        <f>IFERROR(VLOOKUP(A14,祝日一覧!A:B,2,FALSE),"")</f>
        <v>ス</v>
      </c>
      <c r="D14" s="321" t="s">
        <v>117</v>
      </c>
      <c r="E14" s="302"/>
      <c r="F14" s="325" t="s">
        <v>113</v>
      </c>
      <c r="G14" s="326"/>
      <c r="H14" s="321" t="s">
        <v>117</v>
      </c>
      <c r="I14" s="302"/>
      <c r="J14" s="9"/>
    </row>
    <row r="15" spans="1:10" ht="18" customHeight="1">
      <c r="A15" s="7">
        <v>44845</v>
      </c>
      <c r="B15" s="6" t="str">
        <f t="shared" si="0"/>
        <v>火</v>
      </c>
      <c r="C15" s="14" t="str">
        <f>IFERROR(VLOOKUP(A15,祝日一覧!A:B,2,FALSE),"")</f>
        <v/>
      </c>
      <c r="D15" s="294" t="s">
        <v>77</v>
      </c>
      <c r="E15" s="295"/>
      <c r="F15" s="289" t="s">
        <v>78</v>
      </c>
      <c r="G15" s="289"/>
      <c r="H15" s="280" t="s">
        <v>14</v>
      </c>
      <c r="I15" s="280"/>
      <c r="J15" s="9"/>
    </row>
    <row r="16" spans="1:10">
      <c r="A16" s="7">
        <v>44846</v>
      </c>
      <c r="B16" s="6" t="str">
        <f t="shared" si="0"/>
        <v>水</v>
      </c>
      <c r="C16" s="14" t="str">
        <f>IFERROR(VLOOKUP(A16,祝日一覧!A:B,2,FALSE),"")</f>
        <v/>
      </c>
      <c r="D16" s="214" t="s">
        <v>8</v>
      </c>
      <c r="E16" s="214"/>
      <c r="F16" s="214"/>
      <c r="G16" s="214"/>
      <c r="H16" s="214"/>
      <c r="I16" s="214"/>
      <c r="J16" s="9"/>
    </row>
    <row r="17" spans="1:10">
      <c r="A17" s="7">
        <v>44847</v>
      </c>
      <c r="B17" s="6" t="str">
        <f t="shared" si="0"/>
        <v>木</v>
      </c>
      <c r="C17" s="14" t="str">
        <f>IFERROR(VLOOKUP(A17,祝日一覧!A:B,2,FALSE),"")</f>
        <v/>
      </c>
      <c r="D17" s="294" t="s">
        <v>77</v>
      </c>
      <c r="E17" s="295"/>
      <c r="F17" s="327" t="s">
        <v>78</v>
      </c>
      <c r="G17" s="327"/>
      <c r="H17" s="295" t="s">
        <v>14</v>
      </c>
      <c r="I17" s="295"/>
      <c r="J17" s="9"/>
    </row>
    <row r="18" spans="1:10">
      <c r="A18" s="7">
        <v>44848</v>
      </c>
      <c r="B18" s="6" t="str">
        <f t="shared" si="0"/>
        <v>金</v>
      </c>
      <c r="C18" s="14" t="str">
        <f>IFERROR(VLOOKUP(A18,祝日一覧!A:B,2,FALSE),"")</f>
        <v/>
      </c>
      <c r="D18" s="324" t="s">
        <v>112</v>
      </c>
      <c r="E18" s="324"/>
      <c r="F18" s="324"/>
      <c r="G18" s="324"/>
      <c r="H18" s="324"/>
      <c r="I18" s="324"/>
      <c r="J18" s="88"/>
    </row>
    <row r="19" spans="1:10" ht="18.75" customHeight="1">
      <c r="A19" s="7">
        <v>44849</v>
      </c>
      <c r="B19" s="6" t="str">
        <f t="shared" si="0"/>
        <v>土</v>
      </c>
      <c r="C19" s="14" t="str">
        <f>IFERROR(VLOOKUP(A19,祝日一覧!A:B,2,FALSE),"")</f>
        <v/>
      </c>
      <c r="D19" s="330" t="s">
        <v>118</v>
      </c>
      <c r="E19" s="330"/>
      <c r="F19" s="329" t="s">
        <v>8</v>
      </c>
      <c r="G19" s="329"/>
      <c r="H19" s="328" t="s">
        <v>119</v>
      </c>
      <c r="I19" s="328"/>
      <c r="J19" s="88"/>
    </row>
    <row r="20" spans="1:10" ht="18.75" customHeight="1">
      <c r="A20" s="7">
        <v>44850</v>
      </c>
      <c r="B20" s="6" t="str">
        <f t="shared" si="0"/>
        <v>日</v>
      </c>
      <c r="C20" s="14" t="str">
        <f>IFERROR(VLOOKUP(A20,祝日一覧!A:B,2,FALSE),"")</f>
        <v/>
      </c>
      <c r="D20" s="324" t="s">
        <v>112</v>
      </c>
      <c r="E20" s="324"/>
      <c r="F20" s="324"/>
      <c r="G20" s="324"/>
      <c r="H20" s="324"/>
      <c r="I20" s="324"/>
      <c r="J20" s="88"/>
    </row>
    <row r="21" spans="1:10" ht="18.75" customHeight="1">
      <c r="A21" s="7">
        <v>44851</v>
      </c>
      <c r="B21" s="6" t="str">
        <f t="shared" si="0"/>
        <v>月</v>
      </c>
      <c r="C21" s="14" t="str">
        <f>IFERROR(VLOOKUP(A21,祝日一覧!A:B,2,FALSE),"")</f>
        <v/>
      </c>
      <c r="D21" s="323" t="s">
        <v>120</v>
      </c>
      <c r="E21" s="301"/>
      <c r="F21" s="301" t="s">
        <v>121</v>
      </c>
      <c r="G21" s="300"/>
      <c r="H21" s="300"/>
      <c r="I21" s="302"/>
      <c r="J21" s="88"/>
    </row>
    <row r="22" spans="1:10" ht="18" customHeight="1">
      <c r="A22" s="7">
        <v>44852</v>
      </c>
      <c r="B22" s="6" t="str">
        <f t="shared" si="0"/>
        <v>火</v>
      </c>
      <c r="C22" s="14" t="str">
        <f>IFERROR(VLOOKUP(A22,祝日一覧!A:B,2,FALSE),"")</f>
        <v/>
      </c>
      <c r="D22" s="303" t="s">
        <v>77</v>
      </c>
      <c r="E22" s="304"/>
      <c r="F22" s="299" t="s">
        <v>78</v>
      </c>
      <c r="G22" s="299"/>
      <c r="H22" s="300" t="s">
        <v>14</v>
      </c>
      <c r="I22" s="300"/>
      <c r="J22" s="9"/>
    </row>
    <row r="23" spans="1:10">
      <c r="A23" s="7">
        <v>44853</v>
      </c>
      <c r="B23" s="6" t="str">
        <f t="shared" si="0"/>
        <v>水</v>
      </c>
      <c r="C23" s="14" t="str">
        <f>IFERROR(VLOOKUP(A23,祝日一覧!A:B,2,FALSE),"")</f>
        <v/>
      </c>
      <c r="D23" s="214" t="s">
        <v>8</v>
      </c>
      <c r="E23" s="214"/>
      <c r="F23" s="214"/>
      <c r="G23" s="214"/>
      <c r="H23" s="214"/>
      <c r="I23" s="214"/>
      <c r="J23" s="9"/>
    </row>
    <row r="24" spans="1:10">
      <c r="A24" s="7">
        <v>44854</v>
      </c>
      <c r="B24" s="6" t="str">
        <f t="shared" si="0"/>
        <v>木</v>
      </c>
      <c r="C24" s="14" t="str">
        <f>IFERROR(VLOOKUP(A24,祝日一覧!A:B,2,FALSE),"")</f>
        <v/>
      </c>
      <c r="D24" s="294" t="s">
        <v>77</v>
      </c>
      <c r="E24" s="295"/>
      <c r="F24" s="289" t="s">
        <v>78</v>
      </c>
      <c r="G24" s="289"/>
      <c r="H24" s="280" t="s">
        <v>14</v>
      </c>
      <c r="I24" s="280"/>
      <c r="J24" s="9"/>
    </row>
    <row r="25" spans="1:10">
      <c r="A25" s="7">
        <v>44855</v>
      </c>
      <c r="B25" s="6" t="str">
        <f t="shared" si="0"/>
        <v>金</v>
      </c>
      <c r="C25" s="14" t="str">
        <f>IFERROR(VLOOKUP(A25,祝日一覧!A:B,2,FALSE),"")</f>
        <v/>
      </c>
      <c r="D25" s="236" t="s">
        <v>112</v>
      </c>
      <c r="E25" s="308"/>
      <c r="F25" s="309"/>
      <c r="G25" s="309"/>
      <c r="H25" s="309"/>
      <c r="I25" s="310"/>
      <c r="J25" s="9"/>
    </row>
    <row r="26" spans="1:10">
      <c r="A26" s="7">
        <v>44856</v>
      </c>
      <c r="B26" s="6" t="str">
        <f t="shared" si="0"/>
        <v>土</v>
      </c>
      <c r="C26" s="14" t="str">
        <f>IFERROR(VLOOKUP(A26,祝日一覧!A:B,2,FALSE),"")</f>
        <v/>
      </c>
      <c r="D26" s="350" t="s">
        <v>122</v>
      </c>
      <c r="E26" s="351"/>
      <c r="F26" s="346" t="s">
        <v>123</v>
      </c>
      <c r="G26" s="347"/>
      <c r="H26" s="328" t="s">
        <v>124</v>
      </c>
      <c r="I26" s="328"/>
      <c r="J26" s="91" t="s">
        <v>125</v>
      </c>
    </row>
    <row r="27" spans="1:10">
      <c r="A27" s="7">
        <v>44857</v>
      </c>
      <c r="B27" s="6" t="str">
        <f t="shared" si="0"/>
        <v>日</v>
      </c>
      <c r="C27" s="14" t="str">
        <f>IFERROR(VLOOKUP(A27,祝日一覧!A:B,2,FALSE),"")</f>
        <v/>
      </c>
      <c r="D27" s="305" t="s">
        <v>126</v>
      </c>
      <c r="E27" s="280"/>
      <c r="F27" s="271" t="s">
        <v>127</v>
      </c>
      <c r="G27" s="306"/>
      <c r="H27" s="307" t="s">
        <v>128</v>
      </c>
      <c r="I27" s="307"/>
      <c r="J27" s="88"/>
    </row>
    <row r="28" spans="1:10" ht="18" customHeight="1">
      <c r="A28" s="7">
        <v>44858</v>
      </c>
      <c r="B28" s="6" t="str">
        <f t="shared" si="0"/>
        <v>月</v>
      </c>
      <c r="C28" s="14" t="str">
        <f>IFERROR(VLOOKUP(A28,祝日一覧!A:B,2,FALSE),"")</f>
        <v/>
      </c>
      <c r="D28" s="264" t="s">
        <v>120</v>
      </c>
      <c r="E28" s="297"/>
      <c r="F28" s="301" t="s">
        <v>121</v>
      </c>
      <c r="G28" s="300"/>
      <c r="H28" s="300"/>
      <c r="I28" s="302"/>
      <c r="J28" s="96"/>
    </row>
    <row r="29" spans="1:10" ht="18.75" customHeight="1">
      <c r="A29" s="7">
        <v>44859</v>
      </c>
      <c r="B29" s="6" t="str">
        <f t="shared" si="0"/>
        <v>火</v>
      </c>
      <c r="C29" s="14" t="str">
        <f>IFERROR(VLOOKUP(A29,祝日一覧!A:B,2,FALSE),"")</f>
        <v/>
      </c>
      <c r="D29" s="294" t="s">
        <v>77</v>
      </c>
      <c r="E29" s="295"/>
      <c r="F29" s="299" t="s">
        <v>78</v>
      </c>
      <c r="G29" s="299"/>
      <c r="H29" s="300" t="s">
        <v>14</v>
      </c>
      <c r="I29" s="300"/>
      <c r="J29" s="9"/>
    </row>
    <row r="30" spans="1:10">
      <c r="A30" s="7">
        <v>44860</v>
      </c>
      <c r="B30" s="6" t="str">
        <f t="shared" si="0"/>
        <v>水</v>
      </c>
      <c r="C30" s="14" t="str">
        <f>IFERROR(VLOOKUP(A30,祝日一覧!A:B,2,FALSE),"")</f>
        <v/>
      </c>
      <c r="D30" s="214" t="s">
        <v>8</v>
      </c>
      <c r="E30" s="214"/>
      <c r="F30" s="214"/>
      <c r="G30" s="214"/>
      <c r="H30" s="214"/>
      <c r="I30" s="214"/>
      <c r="J30" s="9"/>
    </row>
    <row r="31" spans="1:10">
      <c r="A31" s="7">
        <v>44861</v>
      </c>
      <c r="B31" s="6" t="str">
        <f t="shared" si="0"/>
        <v>木</v>
      </c>
      <c r="C31" s="14" t="str">
        <f>IFERROR(VLOOKUP(A31,祝日一覧!A:B,2,FALSE),"")</f>
        <v/>
      </c>
      <c r="D31" s="311" t="s">
        <v>129</v>
      </c>
      <c r="E31" s="312"/>
      <c r="F31" s="312"/>
      <c r="G31" s="312"/>
      <c r="H31" s="312"/>
      <c r="I31" s="313"/>
      <c r="J31" s="9"/>
    </row>
    <row r="32" spans="1:10">
      <c r="A32" s="7">
        <v>44862</v>
      </c>
      <c r="B32" s="6" t="str">
        <f t="shared" si="0"/>
        <v>金</v>
      </c>
      <c r="C32" s="14" t="str">
        <f>IFERROR(VLOOKUP(A32,祝日一覧!A:B,2,FALSE),"")</f>
        <v/>
      </c>
      <c r="D32" s="236" t="s">
        <v>112</v>
      </c>
      <c r="E32" s="308"/>
      <c r="F32" s="308"/>
      <c r="G32" s="309"/>
      <c r="H32" s="309"/>
      <c r="I32" s="310"/>
      <c r="J32" s="9"/>
    </row>
    <row r="33" spans="1:10">
      <c r="A33" s="7">
        <v>44863</v>
      </c>
      <c r="B33" s="6" t="str">
        <f t="shared" si="0"/>
        <v>土</v>
      </c>
      <c r="C33" s="14" t="str">
        <f>IFERROR(VLOOKUP(A33,祝日一覧!A:B,2,FALSE),"")</f>
        <v/>
      </c>
      <c r="D33" s="341" t="s">
        <v>130</v>
      </c>
      <c r="E33" s="345"/>
      <c r="F33" s="271" t="s">
        <v>131</v>
      </c>
      <c r="G33" s="271"/>
      <c r="H33" s="206" t="s">
        <v>132</v>
      </c>
      <c r="I33" s="296"/>
      <c r="J33" s="9"/>
    </row>
    <row r="34" spans="1:10">
      <c r="A34" s="7">
        <v>44864</v>
      </c>
      <c r="B34" s="6" t="str">
        <f t="shared" si="0"/>
        <v>日</v>
      </c>
      <c r="C34" s="14" t="str">
        <f>IFERROR(VLOOKUP(A34,祝日一覧!A:B,2,FALSE),"")</f>
        <v/>
      </c>
      <c r="D34" s="341" t="s">
        <v>133</v>
      </c>
      <c r="E34" s="345"/>
      <c r="F34" s="206" t="s">
        <v>134</v>
      </c>
      <c r="G34" s="206"/>
      <c r="H34" s="206"/>
      <c r="I34" s="352"/>
      <c r="J34" s="9"/>
    </row>
    <row r="35" spans="1:10" ht="18.75" customHeight="1">
      <c r="A35" s="7">
        <v>44865</v>
      </c>
      <c r="B35" s="6" t="str">
        <f t="shared" si="0"/>
        <v>月</v>
      </c>
      <c r="C35" s="6" t="str">
        <f>IFERROR(VLOOKUP(A35,祝日一覧!A:B,2,FALSE),"")</f>
        <v/>
      </c>
      <c r="D35" s="348" t="s">
        <v>120</v>
      </c>
      <c r="E35" s="349"/>
      <c r="F35" s="297" t="s">
        <v>121</v>
      </c>
      <c r="G35" s="280"/>
      <c r="H35" s="280"/>
      <c r="I35" s="298"/>
      <c r="J35" s="88"/>
    </row>
    <row r="36" spans="1:10" ht="13.9" customHeight="1">
      <c r="A36" s="1"/>
      <c r="B36" s="2"/>
      <c r="C36" s="2"/>
      <c r="D36" s="3"/>
      <c r="E36" s="3"/>
      <c r="F36" s="3"/>
      <c r="G36" s="3"/>
      <c r="H36" s="3"/>
      <c r="I36" s="3"/>
    </row>
    <row r="37" spans="1:10">
      <c r="A37" t="s">
        <v>16</v>
      </c>
      <c r="H37" s="190" t="s">
        <v>17</v>
      </c>
      <c r="I37" s="191"/>
      <c r="J37" s="192"/>
    </row>
    <row r="38" spans="1:10">
      <c r="A38" t="s">
        <v>18</v>
      </c>
      <c r="D38" t="s">
        <v>19</v>
      </c>
      <c r="H38" s="193" t="s">
        <v>74</v>
      </c>
      <c r="I38" s="194"/>
      <c r="J38" s="195"/>
    </row>
    <row r="39" spans="1:10">
      <c r="A39" t="s">
        <v>21</v>
      </c>
      <c r="D39" t="s">
        <v>22</v>
      </c>
      <c r="H39" s="196" t="s">
        <v>23</v>
      </c>
      <c r="I39" s="197"/>
      <c r="J39" s="198"/>
    </row>
    <row r="40" spans="1:10">
      <c r="A40" t="s">
        <v>24</v>
      </c>
      <c r="D40" t="s">
        <v>25</v>
      </c>
      <c r="H40" s="199" t="s">
        <v>26</v>
      </c>
      <c r="I40" s="200"/>
      <c r="J40" s="201"/>
    </row>
    <row r="41" spans="1:10">
      <c r="A41" t="s">
        <v>27</v>
      </c>
      <c r="D41" t="s">
        <v>28</v>
      </c>
    </row>
    <row r="42" spans="1:10" ht="18" customHeight="1"/>
    <row r="43" spans="1:10" ht="18" customHeight="1">
      <c r="A43" s="81" t="s">
        <v>29</v>
      </c>
    </row>
    <row r="44" spans="1:10" ht="18" customHeight="1">
      <c r="A44" s="73" t="s">
        <v>30</v>
      </c>
      <c r="B44" s="74"/>
      <c r="C44" s="74"/>
      <c r="D44" s="74"/>
      <c r="E44" s="74"/>
      <c r="F44" s="74"/>
      <c r="G44" s="74"/>
      <c r="H44" s="74"/>
      <c r="I44" s="74"/>
      <c r="J44" s="75"/>
    </row>
    <row r="45" spans="1:10" ht="18" customHeight="1">
      <c r="A45" s="76" t="s">
        <v>31</v>
      </c>
      <c r="J45" s="77"/>
    </row>
    <row r="46" spans="1:10" ht="18" customHeight="1">
      <c r="A46" s="90" t="s">
        <v>32</v>
      </c>
      <c r="J46" s="77"/>
    </row>
    <row r="47" spans="1:10" ht="18" customHeight="1">
      <c r="A47" s="76" t="s">
        <v>33</v>
      </c>
      <c r="J47" s="77"/>
    </row>
    <row r="48" spans="1:10" ht="18" customHeight="1">
      <c r="A48" s="76" t="s">
        <v>34</v>
      </c>
      <c r="J48" s="77"/>
    </row>
    <row r="49" spans="1:10" ht="18" customHeight="1">
      <c r="A49" s="78" t="s">
        <v>35</v>
      </c>
      <c r="B49" s="79"/>
      <c r="C49" s="79"/>
      <c r="D49" s="79"/>
      <c r="E49" s="79"/>
      <c r="F49" s="79"/>
      <c r="G49" s="79"/>
      <c r="H49" s="79"/>
      <c r="I49" s="79"/>
      <c r="J49" s="80"/>
    </row>
    <row r="51" spans="1:10" ht="18" customHeight="1"/>
    <row r="52" spans="1:10" ht="18" customHeight="1"/>
    <row r="53" spans="1:10" ht="18" customHeight="1"/>
    <row r="54" spans="1:10" ht="18" customHeight="1"/>
    <row r="55" spans="1:10" ht="18" customHeight="1"/>
    <row r="56" spans="1:10" ht="18" customHeight="1"/>
    <row r="57" spans="1:10" ht="18" customHeight="1"/>
  </sheetData>
  <mergeCells count="78">
    <mergeCell ref="H40:J40"/>
    <mergeCell ref="H37:J37"/>
    <mergeCell ref="H38:J38"/>
    <mergeCell ref="H39:J39"/>
    <mergeCell ref="D24:E24"/>
    <mergeCell ref="F24:G24"/>
    <mergeCell ref="H24:I24"/>
    <mergeCell ref="D34:E34"/>
    <mergeCell ref="D25:I25"/>
    <mergeCell ref="F26:G26"/>
    <mergeCell ref="H26:I26"/>
    <mergeCell ref="D35:E35"/>
    <mergeCell ref="D26:E26"/>
    <mergeCell ref="D33:E33"/>
    <mergeCell ref="F34:I34"/>
    <mergeCell ref="D28:E28"/>
    <mergeCell ref="D7:I7"/>
    <mergeCell ref="A4:C4"/>
    <mergeCell ref="D4:E4"/>
    <mergeCell ref="F4:G4"/>
    <mergeCell ref="H4:I4"/>
    <mergeCell ref="D6:E6"/>
    <mergeCell ref="D5:E5"/>
    <mergeCell ref="I3:J3"/>
    <mergeCell ref="H5:I5"/>
    <mergeCell ref="H6:I6"/>
    <mergeCell ref="F5:G5"/>
    <mergeCell ref="F6:G6"/>
    <mergeCell ref="D11:E11"/>
    <mergeCell ref="D21:E21"/>
    <mergeCell ref="H17:I17"/>
    <mergeCell ref="D18:I18"/>
    <mergeCell ref="D15:E15"/>
    <mergeCell ref="F21:I21"/>
    <mergeCell ref="F15:G15"/>
    <mergeCell ref="H14:I14"/>
    <mergeCell ref="F14:G14"/>
    <mergeCell ref="D16:I16"/>
    <mergeCell ref="D17:E17"/>
    <mergeCell ref="F17:G17"/>
    <mergeCell ref="D20:I20"/>
    <mergeCell ref="H19:I19"/>
    <mergeCell ref="F19:G19"/>
    <mergeCell ref="D19:E19"/>
    <mergeCell ref="H10:I10"/>
    <mergeCell ref="D8:E8"/>
    <mergeCell ref="F8:G8"/>
    <mergeCell ref="H8:I8"/>
    <mergeCell ref="D9:I9"/>
    <mergeCell ref="D29:E29"/>
    <mergeCell ref="D30:I30"/>
    <mergeCell ref="D32:I32"/>
    <mergeCell ref="D31:I31"/>
    <mergeCell ref="D10:E10"/>
    <mergeCell ref="F10:G10"/>
    <mergeCell ref="H15:I15"/>
    <mergeCell ref="F13:G13"/>
    <mergeCell ref="H13:I13"/>
    <mergeCell ref="F11:G11"/>
    <mergeCell ref="H11:I11"/>
    <mergeCell ref="H12:I12"/>
    <mergeCell ref="D12:E12"/>
    <mergeCell ref="F12:G12"/>
    <mergeCell ref="D13:E13"/>
    <mergeCell ref="D14:E14"/>
    <mergeCell ref="F28:I28"/>
    <mergeCell ref="D23:I23"/>
    <mergeCell ref="D22:E22"/>
    <mergeCell ref="F22:G22"/>
    <mergeCell ref="H22:I22"/>
    <mergeCell ref="D27:E27"/>
    <mergeCell ref="F27:G27"/>
    <mergeCell ref="H27:I27"/>
    <mergeCell ref="H33:I33"/>
    <mergeCell ref="F33:G33"/>
    <mergeCell ref="F35:I35"/>
    <mergeCell ref="F29:G29"/>
    <mergeCell ref="H29:I29"/>
  </mergeCells>
  <phoneticPr fontId="25"/>
  <conditionalFormatting sqref="A5:C35">
    <cfRule type="expression" dxfId="20" priority="3" stopIfTrue="1">
      <formula>$B5="日"</formula>
    </cfRule>
  </conditionalFormatting>
  <conditionalFormatting sqref="A5:C35">
    <cfRule type="expression" dxfId="19" priority="2" stopIfTrue="1">
      <formula>$B5="土"</formula>
    </cfRule>
  </conditionalFormatting>
  <conditionalFormatting sqref="A5:C35">
    <cfRule type="expression" dxfId="18" priority="1" stopIfTrue="1">
      <formula>$C5&lt;&gt;""</formula>
    </cfRule>
  </conditionalFormatting>
  <pageMargins left="0.25" right="0.25" top="0.75" bottom="0.75" header="0.3" footer="0.3"/>
  <pageSetup paperSize="9" scale="77" fitToHeight="0"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45129-9FA8-4AAF-B0F3-082A785AA733}">
  <sheetPr>
    <pageSetUpPr fitToPage="1"/>
  </sheetPr>
  <dimension ref="A1:J51"/>
  <sheetViews>
    <sheetView showGridLines="0" topLeftCell="A20" workbookViewId="0">
      <selection activeCell="D30" sqref="D30:I30"/>
    </sheetView>
  </sheetViews>
  <sheetFormatPr defaultRowHeight="18.75"/>
  <cols>
    <col min="1" max="3" width="3.5" customWidth="1"/>
    <col min="4" max="9" width="17.875" customWidth="1"/>
    <col min="10" max="10" width="13.5" customWidth="1"/>
    <col min="12" max="12" width="18.375" customWidth="1"/>
  </cols>
  <sheetData>
    <row r="1" spans="1:10" ht="24">
      <c r="A1" t="s">
        <v>0</v>
      </c>
      <c r="F1" s="4" t="s">
        <v>135</v>
      </c>
    </row>
    <row r="3" spans="1:10">
      <c r="H3" s="87"/>
      <c r="I3" s="220" t="s">
        <v>136</v>
      </c>
      <c r="J3" s="220"/>
    </row>
    <row r="4" spans="1:10">
      <c r="A4" s="221" t="s">
        <v>3</v>
      </c>
      <c r="B4" s="222"/>
      <c r="C4" s="223"/>
      <c r="D4" s="224" t="s">
        <v>4</v>
      </c>
      <c r="E4" s="224"/>
      <c r="F4" s="224" t="s">
        <v>5</v>
      </c>
      <c r="G4" s="224"/>
      <c r="H4" s="225" t="s">
        <v>6</v>
      </c>
      <c r="I4" s="225"/>
      <c r="J4" s="86" t="s">
        <v>7</v>
      </c>
    </row>
    <row r="5" spans="1:10" ht="18" customHeight="1">
      <c r="A5" s="7">
        <v>44805</v>
      </c>
      <c r="B5" s="6" t="str">
        <f>IF(WEEKDAY(A5,2)=1,"月",IF(WEEKDAY(A5,2)=2,"火",IF(WEEKDAY(A5,2)=3,"水",IF(WEEKDAY(A5,2)=4,"木",IF(WEEKDAY(A5,2)=5,"金",IF(WEEKDAY(A5,2)=6,"土","日"))))))</f>
        <v>木</v>
      </c>
      <c r="C5" s="14" t="str">
        <f>IFERROR(VLOOKUP(A5,祝日一覧!A:B,2,FALSE),"")</f>
        <v/>
      </c>
      <c r="D5" s="202" t="s">
        <v>9</v>
      </c>
      <c r="E5" s="202"/>
      <c r="F5" s="203" t="s">
        <v>10</v>
      </c>
      <c r="G5" s="211"/>
      <c r="H5" s="211" t="s">
        <v>11</v>
      </c>
      <c r="I5" s="204"/>
      <c r="J5" s="85"/>
    </row>
    <row r="6" spans="1:10">
      <c r="A6" s="7">
        <v>44806</v>
      </c>
      <c r="B6" s="6" t="str">
        <f t="shared" ref="B6:B34" si="0">IF(WEEKDAY(A6,2)=1,"月",IF(WEEKDAY(A6,2)=2,"火",IF(WEEKDAY(A6,2)=3,"水",IF(WEEKDAY(A6,2)=4,"木",IF(WEEKDAY(A6,2)=5,"金",IF(WEEKDAY(A6,2)=6,"土","日"))))))</f>
        <v>金</v>
      </c>
      <c r="C6" s="14" t="str">
        <f>IFERROR(VLOOKUP(A6,祝日一覧!A:B,2,FALSE),"")</f>
        <v/>
      </c>
      <c r="D6" s="294" t="s">
        <v>77</v>
      </c>
      <c r="E6" s="295"/>
      <c r="F6" s="327" t="s">
        <v>78</v>
      </c>
      <c r="G6" s="327"/>
      <c r="H6" s="295" t="s">
        <v>14</v>
      </c>
      <c r="I6" s="295"/>
      <c r="J6" s="9"/>
    </row>
    <row r="7" spans="1:10">
      <c r="A7" s="7">
        <v>44807</v>
      </c>
      <c r="B7" s="6" t="str">
        <f t="shared" si="0"/>
        <v>土</v>
      </c>
      <c r="C7" s="14" t="str">
        <f>IFERROR(VLOOKUP(A7,祝日一覧!A:B,2,FALSE),"")</f>
        <v/>
      </c>
      <c r="D7" s="264" t="s">
        <v>137</v>
      </c>
      <c r="E7" s="264"/>
      <c r="F7" s="271" t="s">
        <v>138</v>
      </c>
      <c r="G7" s="271"/>
      <c r="H7" s="264" t="s">
        <v>137</v>
      </c>
      <c r="I7" s="264"/>
      <c r="J7" s="88"/>
    </row>
    <row r="8" spans="1:10">
      <c r="A8" s="7">
        <v>44808</v>
      </c>
      <c r="B8" s="6" t="str">
        <f t="shared" si="0"/>
        <v>日</v>
      </c>
      <c r="C8" s="14" t="str">
        <f>IFERROR(VLOOKUP(A8,祝日一覧!A:B,2,FALSE),"")</f>
        <v/>
      </c>
      <c r="D8" s="357" t="s">
        <v>139</v>
      </c>
      <c r="E8" s="357"/>
      <c r="F8" s="321" t="s">
        <v>140</v>
      </c>
      <c r="G8" s="300"/>
      <c r="H8" s="300"/>
      <c r="I8" s="355"/>
      <c r="J8" s="9"/>
    </row>
    <row r="9" spans="1:10">
      <c r="A9" s="7">
        <v>44809</v>
      </c>
      <c r="B9" s="6" t="str">
        <f t="shared" si="0"/>
        <v>月</v>
      </c>
      <c r="C9" s="14" t="str">
        <f>IFERROR(VLOOKUP(A9,祝日一覧!A:B,2,FALSE),"")</f>
        <v/>
      </c>
      <c r="D9" s="356" t="s">
        <v>120</v>
      </c>
      <c r="E9" s="356"/>
      <c r="F9" s="361" t="s">
        <v>121</v>
      </c>
      <c r="G9" s="304"/>
      <c r="H9" s="304"/>
      <c r="I9" s="362"/>
      <c r="J9" s="9"/>
    </row>
    <row r="10" spans="1:10">
      <c r="A10" s="7">
        <v>44810</v>
      </c>
      <c r="B10" s="6" t="str">
        <f t="shared" si="0"/>
        <v>火</v>
      </c>
      <c r="C10" s="14" t="str">
        <f>IFERROR(VLOOKUP(A10,祝日一覧!A:B,2,FALSE),"")</f>
        <v/>
      </c>
      <c r="D10" s="265" t="s">
        <v>8</v>
      </c>
      <c r="E10" s="265"/>
      <c r="F10" s="265"/>
      <c r="G10" s="265"/>
      <c r="H10" s="265"/>
      <c r="I10" s="265"/>
      <c r="J10" s="88"/>
    </row>
    <row r="11" spans="1:10">
      <c r="A11" s="7">
        <v>44811</v>
      </c>
      <c r="B11" s="6" t="str">
        <f t="shared" si="0"/>
        <v>水</v>
      </c>
      <c r="C11" s="14" t="str">
        <f>IFERROR(VLOOKUP(A11,祝日一覧!A:B,2,FALSE),"")</f>
        <v/>
      </c>
      <c r="D11" s="265" t="s">
        <v>8</v>
      </c>
      <c r="E11" s="265"/>
      <c r="F11" s="265"/>
      <c r="G11" s="265"/>
      <c r="H11" s="265"/>
      <c r="I11" s="265"/>
      <c r="J11" s="88"/>
    </row>
    <row r="12" spans="1:10">
      <c r="A12" s="7">
        <v>44812</v>
      </c>
      <c r="B12" s="6" t="str">
        <f t="shared" si="0"/>
        <v>木</v>
      </c>
      <c r="C12" s="14" t="str">
        <f>IFERROR(VLOOKUP(A12,祝日一覧!A:B,2,FALSE),"")</f>
        <v/>
      </c>
      <c r="D12" s="301" t="s">
        <v>77</v>
      </c>
      <c r="E12" s="300"/>
      <c r="F12" s="299" t="s">
        <v>78</v>
      </c>
      <c r="G12" s="299"/>
      <c r="H12" s="300" t="s">
        <v>14</v>
      </c>
      <c r="I12" s="300"/>
      <c r="J12" s="9"/>
    </row>
    <row r="13" spans="1:10">
      <c r="A13" s="7">
        <v>44813</v>
      </c>
      <c r="B13" s="6" t="str">
        <f t="shared" si="0"/>
        <v>金</v>
      </c>
      <c r="C13" s="14" t="str">
        <f>IFERROR(VLOOKUP(A13,祝日一覧!A:B,2,FALSE),"")</f>
        <v/>
      </c>
      <c r="D13" s="294" t="s">
        <v>77</v>
      </c>
      <c r="E13" s="295"/>
      <c r="F13" s="327" t="s">
        <v>78</v>
      </c>
      <c r="G13" s="327"/>
      <c r="H13" s="295" t="s">
        <v>14</v>
      </c>
      <c r="I13" s="295"/>
      <c r="J13" s="9"/>
    </row>
    <row r="14" spans="1:10" ht="19.5" customHeight="1">
      <c r="A14" s="7">
        <v>44814</v>
      </c>
      <c r="B14" s="6" t="str">
        <f t="shared" si="0"/>
        <v>土</v>
      </c>
      <c r="C14" s="14" t="str">
        <f>IFERROR(VLOOKUP(A14,祝日一覧!A:B,2,FALSE),"")</f>
        <v/>
      </c>
      <c r="D14" s="320" t="s">
        <v>141</v>
      </c>
      <c r="E14" s="320"/>
      <c r="F14" s="264" t="s">
        <v>142</v>
      </c>
      <c r="G14" s="264"/>
      <c r="H14" s="358" t="s">
        <v>143</v>
      </c>
      <c r="I14" s="358"/>
      <c r="J14" s="88"/>
    </row>
    <row r="15" spans="1:10" ht="18" customHeight="1">
      <c r="A15" s="7">
        <v>44815</v>
      </c>
      <c r="B15" s="6" t="str">
        <f t="shared" si="0"/>
        <v>日</v>
      </c>
      <c r="C15" s="14" t="str">
        <f>IFERROR(VLOOKUP(A15,祝日一覧!A:B,2,FALSE),"")</f>
        <v/>
      </c>
      <c r="D15" s="358" t="s">
        <v>144</v>
      </c>
      <c r="E15" s="358"/>
      <c r="F15" s="271" t="s">
        <v>145</v>
      </c>
      <c r="G15" s="271"/>
      <c r="H15" s="358" t="s">
        <v>144</v>
      </c>
      <c r="I15" s="358"/>
      <c r="J15" s="88"/>
    </row>
    <row r="16" spans="1:10">
      <c r="A16" s="7">
        <v>44816</v>
      </c>
      <c r="B16" s="6" t="str">
        <f t="shared" si="0"/>
        <v>月</v>
      </c>
      <c r="C16" s="14" t="str">
        <f>IFERROR(VLOOKUP(A16,祝日一覧!A:B,2,FALSE),"")</f>
        <v/>
      </c>
      <c r="D16" s="356" t="s">
        <v>120</v>
      </c>
      <c r="E16" s="356"/>
      <c r="F16" s="321" t="s">
        <v>121</v>
      </c>
      <c r="G16" s="300"/>
      <c r="H16" s="300"/>
      <c r="I16" s="355"/>
      <c r="J16" s="9"/>
    </row>
    <row r="17" spans="1:10">
      <c r="A17" s="7">
        <v>44817</v>
      </c>
      <c r="B17" s="6" t="str">
        <f t="shared" si="0"/>
        <v>火</v>
      </c>
      <c r="C17" s="14" t="str">
        <f>IFERROR(VLOOKUP(A17,祝日一覧!A:B,2,FALSE),"")</f>
        <v/>
      </c>
      <c r="D17" s="203" t="s">
        <v>146</v>
      </c>
      <c r="E17" s="204"/>
      <c r="F17" s="203" t="s">
        <v>147</v>
      </c>
      <c r="G17" s="204"/>
      <c r="H17" s="203" t="s">
        <v>146</v>
      </c>
      <c r="I17" s="204"/>
      <c r="J17" s="9"/>
    </row>
    <row r="18" spans="1:10">
      <c r="A18" s="7">
        <v>44818</v>
      </c>
      <c r="B18" s="6" t="str">
        <f t="shared" si="0"/>
        <v>水</v>
      </c>
      <c r="C18" s="14" t="str">
        <f>IFERROR(VLOOKUP(A18,祝日一覧!A:B,2,FALSE),"")</f>
        <v/>
      </c>
      <c r="D18" s="214" t="s">
        <v>8</v>
      </c>
      <c r="E18" s="214"/>
      <c r="F18" s="214"/>
      <c r="G18" s="214"/>
      <c r="H18" s="214"/>
      <c r="I18" s="214"/>
      <c r="J18" s="9"/>
    </row>
    <row r="19" spans="1:10">
      <c r="A19" s="7">
        <v>44819</v>
      </c>
      <c r="B19" s="6" t="str">
        <f t="shared" si="0"/>
        <v>木</v>
      </c>
      <c r="C19" s="14" t="str">
        <f>IFERROR(VLOOKUP(A19,祝日一覧!A:B,2,FALSE),"")</f>
        <v/>
      </c>
      <c r="D19" s="202" t="s">
        <v>9</v>
      </c>
      <c r="E19" s="202"/>
      <c r="F19" s="203" t="s">
        <v>10</v>
      </c>
      <c r="G19" s="211"/>
      <c r="H19" s="211" t="s">
        <v>11</v>
      </c>
      <c r="I19" s="204"/>
      <c r="J19" s="9"/>
    </row>
    <row r="20" spans="1:10">
      <c r="A20" s="7">
        <v>44820</v>
      </c>
      <c r="B20" s="6" t="str">
        <f t="shared" si="0"/>
        <v>金</v>
      </c>
      <c r="C20" s="14" t="str">
        <f>IFERROR(VLOOKUP(A20,祝日一覧!A:B,2,FALSE),"")</f>
        <v/>
      </c>
      <c r="D20" s="214" t="s">
        <v>8</v>
      </c>
      <c r="E20" s="214"/>
      <c r="F20" s="239"/>
      <c r="G20" s="239"/>
      <c r="H20" s="218"/>
      <c r="I20" s="367"/>
      <c r="J20" s="9"/>
    </row>
    <row r="21" spans="1:10">
      <c r="A21" s="7">
        <v>44821</v>
      </c>
      <c r="B21" s="6" t="str">
        <f t="shared" si="0"/>
        <v>土</v>
      </c>
      <c r="C21" s="14" t="str">
        <f>IFERROR(VLOOKUP(A21,祝日一覧!A:B,2,FALSE),"")</f>
        <v/>
      </c>
      <c r="D21" s="330" t="s">
        <v>148</v>
      </c>
      <c r="E21" s="330"/>
      <c r="F21" s="211" t="s">
        <v>149</v>
      </c>
      <c r="G21" s="211"/>
      <c r="H21" s="211"/>
      <c r="I21" s="204"/>
      <c r="J21" s="9"/>
    </row>
    <row r="22" spans="1:10" ht="18" customHeight="1">
      <c r="A22" s="7">
        <v>44822</v>
      </c>
      <c r="B22" s="6" t="str">
        <f t="shared" si="0"/>
        <v>日</v>
      </c>
      <c r="C22" s="14" t="str">
        <f>IFERROR(VLOOKUP(A22,祝日一覧!A:B,2,FALSE),"")</f>
        <v/>
      </c>
      <c r="D22" s="365" t="s">
        <v>150</v>
      </c>
      <c r="E22" s="365"/>
      <c r="F22" s="337" t="s">
        <v>151</v>
      </c>
      <c r="G22" s="271"/>
      <c r="H22" s="305" t="s">
        <v>152</v>
      </c>
      <c r="I22" s="298"/>
      <c r="J22" s="9"/>
    </row>
    <row r="23" spans="1:10">
      <c r="A23" s="7">
        <v>44823</v>
      </c>
      <c r="B23" s="6" t="str">
        <f t="shared" si="0"/>
        <v>月</v>
      </c>
      <c r="C23" s="14" t="str">
        <f>IFERROR(VLOOKUP(A23,祝日一覧!A:B,2,FALSE),"")</f>
        <v>敬</v>
      </c>
      <c r="D23" s="363" t="s">
        <v>112</v>
      </c>
      <c r="E23" s="364"/>
      <c r="F23" s="354" t="s">
        <v>153</v>
      </c>
      <c r="G23" s="354"/>
      <c r="H23" s="359" t="s">
        <v>154</v>
      </c>
      <c r="I23" s="360"/>
      <c r="J23" s="9"/>
    </row>
    <row r="24" spans="1:10">
      <c r="A24" s="7">
        <v>44824</v>
      </c>
      <c r="B24" s="6" t="str">
        <f t="shared" si="0"/>
        <v>火</v>
      </c>
      <c r="C24" s="14" t="str">
        <f>IFERROR(VLOOKUP(A24,祝日一覧!A:B,2,FALSE),"")</f>
        <v/>
      </c>
      <c r="D24" s="305" t="s">
        <v>155</v>
      </c>
      <c r="E24" s="280"/>
      <c r="F24" s="358" t="s">
        <v>156</v>
      </c>
      <c r="G24" s="358"/>
      <c r="H24" s="358"/>
      <c r="I24" s="358"/>
      <c r="J24" s="88"/>
    </row>
    <row r="25" spans="1:10">
      <c r="A25" s="7">
        <v>44825</v>
      </c>
      <c r="B25" s="6" t="str">
        <f t="shared" si="0"/>
        <v>水</v>
      </c>
      <c r="C25" s="14" t="str">
        <f>IFERROR(VLOOKUP(A25,祝日一覧!A:B,2,FALSE),"")</f>
        <v/>
      </c>
      <c r="D25" s="214" t="s">
        <v>8</v>
      </c>
      <c r="E25" s="214"/>
      <c r="F25" s="239"/>
      <c r="G25" s="239"/>
      <c r="H25" s="239"/>
      <c r="I25" s="239"/>
      <c r="J25" s="9"/>
    </row>
    <row r="26" spans="1:10">
      <c r="A26" s="7">
        <v>44826</v>
      </c>
      <c r="B26" s="6" t="str">
        <f t="shared" si="0"/>
        <v>木</v>
      </c>
      <c r="C26" s="14" t="str">
        <f>IFERROR(VLOOKUP(A26,祝日一覧!A:B,2,FALSE),"")</f>
        <v/>
      </c>
      <c r="D26" s="297" t="s">
        <v>77</v>
      </c>
      <c r="E26" s="280"/>
      <c r="F26" s="289" t="s">
        <v>78</v>
      </c>
      <c r="G26" s="289"/>
      <c r="H26" s="280" t="s">
        <v>14</v>
      </c>
      <c r="I26" s="280"/>
      <c r="J26" s="9"/>
    </row>
    <row r="27" spans="1:10" ht="19.5" thickBot="1">
      <c r="A27" s="7">
        <v>44827</v>
      </c>
      <c r="B27" s="6" t="str">
        <f t="shared" si="0"/>
        <v>金</v>
      </c>
      <c r="C27" s="14" t="str">
        <f>IFERROR(VLOOKUP(A27,祝日一覧!A:B,2,FALSE),"")</f>
        <v>秋</v>
      </c>
      <c r="D27" s="350" t="s">
        <v>157</v>
      </c>
      <c r="E27" s="353"/>
      <c r="F27" s="327" t="s">
        <v>78</v>
      </c>
      <c r="G27" s="327"/>
      <c r="H27" s="295" t="s">
        <v>158</v>
      </c>
      <c r="I27" s="295"/>
      <c r="J27" s="9"/>
    </row>
    <row r="28" spans="1:10" ht="18" customHeight="1">
      <c r="A28" s="7">
        <v>44828</v>
      </c>
      <c r="B28" s="6" t="str">
        <f t="shared" si="0"/>
        <v>土</v>
      </c>
      <c r="C28" s="14" t="str">
        <f>IFERROR(VLOOKUP(A28,祝日一覧!A:B,2,FALSE),"")</f>
        <v/>
      </c>
      <c r="D28" s="368" t="s">
        <v>159</v>
      </c>
      <c r="E28" s="369"/>
      <c r="F28" s="347" t="s">
        <v>160</v>
      </c>
      <c r="G28" s="354"/>
      <c r="H28" s="372" t="s">
        <v>161</v>
      </c>
      <c r="I28" s="372"/>
      <c r="J28" s="88"/>
    </row>
    <row r="29" spans="1:10">
      <c r="A29" s="7">
        <v>44829</v>
      </c>
      <c r="B29" s="6" t="str">
        <f t="shared" si="0"/>
        <v>日</v>
      </c>
      <c r="C29" s="14" t="str">
        <f>IFERROR(VLOOKUP(A29,祝日一覧!A:B,2,FALSE),"")</f>
        <v/>
      </c>
      <c r="D29" s="370"/>
      <c r="E29" s="371"/>
      <c r="F29" s="327" t="s">
        <v>162</v>
      </c>
      <c r="G29" s="327"/>
      <c r="H29" s="295" t="s">
        <v>163</v>
      </c>
      <c r="I29" s="366"/>
      <c r="J29" s="88"/>
    </row>
    <row r="30" spans="1:10">
      <c r="A30" s="7">
        <v>44830</v>
      </c>
      <c r="B30" s="6" t="str">
        <f t="shared" si="0"/>
        <v>月</v>
      </c>
      <c r="C30" s="14" t="str">
        <f>IFERROR(VLOOKUP(A30,祝日一覧!A:B,2,FALSE),"")</f>
        <v/>
      </c>
      <c r="D30" s="373" t="s">
        <v>164</v>
      </c>
      <c r="E30" s="374"/>
      <c r="F30" s="374"/>
      <c r="G30" s="374"/>
      <c r="H30" s="374"/>
      <c r="I30" s="375"/>
      <c r="J30" s="88"/>
    </row>
    <row r="31" spans="1:10">
      <c r="A31" s="7">
        <v>44831</v>
      </c>
      <c r="B31" s="6" t="str">
        <f t="shared" si="0"/>
        <v>火</v>
      </c>
      <c r="C31" s="14" t="str">
        <f>IFERROR(VLOOKUP(A31,祝日一覧!A:B,2,FALSE),"")</f>
        <v/>
      </c>
      <c r="D31" s="301" t="s">
        <v>77</v>
      </c>
      <c r="E31" s="300"/>
      <c r="F31" s="299" t="s">
        <v>78</v>
      </c>
      <c r="G31" s="299"/>
      <c r="H31" s="300" t="s">
        <v>14</v>
      </c>
      <c r="I31" s="300"/>
      <c r="J31" s="9"/>
    </row>
    <row r="32" spans="1:10">
      <c r="A32" s="7">
        <v>44832</v>
      </c>
      <c r="B32" s="6" t="str">
        <f t="shared" si="0"/>
        <v>水</v>
      </c>
      <c r="C32" s="14" t="str">
        <f>IFERROR(VLOOKUP(A32,祝日一覧!A:B,2,FALSE),"")</f>
        <v/>
      </c>
      <c r="D32" s="214" t="s">
        <v>8</v>
      </c>
      <c r="E32" s="214"/>
      <c r="F32" s="214"/>
      <c r="G32" s="214"/>
      <c r="H32" s="214"/>
      <c r="I32" s="214"/>
      <c r="J32" s="9"/>
    </row>
    <row r="33" spans="1:10">
      <c r="A33" s="7">
        <v>44833</v>
      </c>
      <c r="B33" s="6" t="str">
        <f t="shared" si="0"/>
        <v>木</v>
      </c>
      <c r="C33" s="14" t="str">
        <f>IFERROR(VLOOKUP(A33,祝日一覧!A:B,2,FALSE),"")</f>
        <v/>
      </c>
      <c r="D33" s="202" t="s">
        <v>9</v>
      </c>
      <c r="E33" s="202"/>
      <c r="F33" s="203" t="s">
        <v>10</v>
      </c>
      <c r="G33" s="211"/>
      <c r="H33" s="211" t="s">
        <v>11</v>
      </c>
      <c r="I33" s="204"/>
      <c r="J33" s="9"/>
    </row>
    <row r="34" spans="1:10">
      <c r="A34" s="7">
        <v>44834</v>
      </c>
      <c r="B34" s="6" t="str">
        <f t="shared" si="0"/>
        <v>金</v>
      </c>
      <c r="C34" s="14" t="str">
        <f>IFERROR(VLOOKUP(A34,祝日一覧!A:B,2,FALSE),"")</f>
        <v/>
      </c>
      <c r="D34" s="294" t="s">
        <v>77</v>
      </c>
      <c r="E34" s="295"/>
      <c r="F34" s="289" t="s">
        <v>78</v>
      </c>
      <c r="G34" s="289"/>
      <c r="H34" s="280" t="s">
        <v>14</v>
      </c>
      <c r="I34" s="280"/>
      <c r="J34" s="9"/>
    </row>
    <row r="35" spans="1:10">
      <c r="A35" s="7"/>
      <c r="B35" s="6"/>
      <c r="C35" s="6" t="str">
        <f>IFERROR(VLOOKUP(A35,祝日一覧!A:B,2,FALSE),"")</f>
        <v/>
      </c>
      <c r="D35" s="202"/>
      <c r="E35" s="202"/>
      <c r="F35" s="202"/>
      <c r="G35" s="202"/>
      <c r="H35" s="202"/>
      <c r="I35" s="202"/>
      <c r="J35" s="9"/>
    </row>
    <row r="36" spans="1:10" ht="13.9" customHeight="1">
      <c r="A36" s="1"/>
      <c r="B36" s="2"/>
      <c r="C36" s="2"/>
      <c r="D36" s="3"/>
      <c r="E36" s="3"/>
      <c r="F36" s="3"/>
      <c r="G36" s="3"/>
      <c r="H36" s="3"/>
      <c r="I36" s="3"/>
    </row>
    <row r="37" spans="1:10">
      <c r="A37" t="s">
        <v>16</v>
      </c>
      <c r="H37" s="190" t="s">
        <v>17</v>
      </c>
      <c r="I37" s="191"/>
      <c r="J37" s="192"/>
    </row>
    <row r="38" spans="1:10">
      <c r="A38" t="s">
        <v>18</v>
      </c>
      <c r="D38" t="s">
        <v>19</v>
      </c>
      <c r="H38" s="193" t="s">
        <v>74</v>
      </c>
      <c r="I38" s="194"/>
      <c r="J38" s="195"/>
    </row>
    <row r="39" spans="1:10">
      <c r="A39" t="s">
        <v>21</v>
      </c>
      <c r="D39" t="s">
        <v>22</v>
      </c>
      <c r="H39" s="196" t="s">
        <v>23</v>
      </c>
      <c r="I39" s="197"/>
      <c r="J39" s="198"/>
    </row>
    <row r="40" spans="1:10">
      <c r="A40" t="s">
        <v>24</v>
      </c>
      <c r="D40" t="s">
        <v>25</v>
      </c>
      <c r="H40" s="199" t="s">
        <v>26</v>
      </c>
      <c r="I40" s="200"/>
      <c r="J40" s="201"/>
    </row>
    <row r="41" spans="1:10">
      <c r="A41" t="s">
        <v>27</v>
      </c>
      <c r="D41" t="s">
        <v>28</v>
      </c>
    </row>
    <row r="42" spans="1:10" ht="18" customHeight="1"/>
    <row r="43" spans="1:10" ht="18" customHeight="1">
      <c r="A43" s="81" t="s">
        <v>29</v>
      </c>
    </row>
    <row r="44" spans="1:10" ht="18" customHeight="1">
      <c r="A44" s="73" t="s">
        <v>30</v>
      </c>
      <c r="B44" s="74"/>
      <c r="C44" s="74"/>
      <c r="D44" s="74"/>
      <c r="E44" s="74"/>
      <c r="F44" s="74"/>
      <c r="G44" s="74"/>
      <c r="H44" s="74"/>
      <c r="I44" s="74"/>
      <c r="J44" s="75"/>
    </row>
    <row r="45" spans="1:10" ht="18" customHeight="1">
      <c r="A45" s="76" t="s">
        <v>31</v>
      </c>
      <c r="J45" s="77"/>
    </row>
    <row r="46" spans="1:10" ht="18" customHeight="1">
      <c r="A46" s="90" t="s">
        <v>32</v>
      </c>
      <c r="J46" s="77"/>
    </row>
    <row r="47" spans="1:10" ht="18" customHeight="1">
      <c r="A47" s="76" t="s">
        <v>33</v>
      </c>
      <c r="J47" s="77"/>
    </row>
    <row r="48" spans="1:10" ht="18" customHeight="1">
      <c r="A48" s="76" t="s">
        <v>34</v>
      </c>
      <c r="J48" s="77"/>
    </row>
    <row r="49" spans="1:10" ht="18" customHeight="1">
      <c r="A49" s="78" t="s">
        <v>35</v>
      </c>
      <c r="B49" s="79"/>
      <c r="C49" s="79"/>
      <c r="D49" s="79"/>
      <c r="E49" s="79"/>
      <c r="F49" s="79"/>
      <c r="G49" s="79"/>
      <c r="H49" s="79"/>
      <c r="I49" s="79"/>
      <c r="J49" s="80"/>
    </row>
    <row r="51" spans="1:10" ht="18" customHeight="1"/>
  </sheetData>
  <mergeCells count="80">
    <mergeCell ref="D31:E31"/>
    <mergeCell ref="F31:G31"/>
    <mergeCell ref="H31:I31"/>
    <mergeCell ref="D28:E29"/>
    <mergeCell ref="H28:I28"/>
    <mergeCell ref="D30:I30"/>
    <mergeCell ref="F34:G34"/>
    <mergeCell ref="H34:I34"/>
    <mergeCell ref="F29:G29"/>
    <mergeCell ref="H29:I29"/>
    <mergeCell ref="D15:E15"/>
    <mergeCell ref="F27:G27"/>
    <mergeCell ref="H27:I27"/>
    <mergeCell ref="D17:E17"/>
    <mergeCell ref="H17:I17"/>
    <mergeCell ref="F17:G17"/>
    <mergeCell ref="D18:I18"/>
    <mergeCell ref="D20:I20"/>
    <mergeCell ref="F22:G22"/>
    <mergeCell ref="H22:I22"/>
    <mergeCell ref="D21:E21"/>
    <mergeCell ref="D24:E24"/>
    <mergeCell ref="D16:E16"/>
    <mergeCell ref="D19:E19"/>
    <mergeCell ref="D23:E23"/>
    <mergeCell ref="D22:E22"/>
    <mergeCell ref="D14:E14"/>
    <mergeCell ref="F14:G14"/>
    <mergeCell ref="H14:I14"/>
    <mergeCell ref="I3:J3"/>
    <mergeCell ref="F15:G15"/>
    <mergeCell ref="F12:G12"/>
    <mergeCell ref="H12:I12"/>
    <mergeCell ref="D10:I10"/>
    <mergeCell ref="D12:E12"/>
    <mergeCell ref="H6:I6"/>
    <mergeCell ref="D13:E13"/>
    <mergeCell ref="F13:G13"/>
    <mergeCell ref="H13:I13"/>
    <mergeCell ref="F9:I9"/>
    <mergeCell ref="H15:I15"/>
    <mergeCell ref="D5:E5"/>
    <mergeCell ref="F19:G19"/>
    <mergeCell ref="H19:I19"/>
    <mergeCell ref="F24:I24"/>
    <mergeCell ref="F23:G23"/>
    <mergeCell ref="H23:I23"/>
    <mergeCell ref="F21:I21"/>
    <mergeCell ref="F16:I16"/>
    <mergeCell ref="A4:C4"/>
    <mergeCell ref="D4:E4"/>
    <mergeCell ref="F4:G4"/>
    <mergeCell ref="H4:I4"/>
    <mergeCell ref="D11:I11"/>
    <mergeCell ref="D7:E7"/>
    <mergeCell ref="F7:G7"/>
    <mergeCell ref="H7:I7"/>
    <mergeCell ref="F5:G5"/>
    <mergeCell ref="H5:I5"/>
    <mergeCell ref="D9:E9"/>
    <mergeCell ref="D6:E6"/>
    <mergeCell ref="F6:G6"/>
    <mergeCell ref="D8:E8"/>
    <mergeCell ref="F8:I8"/>
    <mergeCell ref="H40:J40"/>
    <mergeCell ref="D27:E27"/>
    <mergeCell ref="D25:I25"/>
    <mergeCell ref="D32:I32"/>
    <mergeCell ref="D33:E33"/>
    <mergeCell ref="F33:G33"/>
    <mergeCell ref="H33:I33"/>
    <mergeCell ref="H37:J37"/>
    <mergeCell ref="H38:J38"/>
    <mergeCell ref="H39:J39"/>
    <mergeCell ref="D26:E26"/>
    <mergeCell ref="F26:G26"/>
    <mergeCell ref="D35:I35"/>
    <mergeCell ref="F28:G28"/>
    <mergeCell ref="D34:E34"/>
    <mergeCell ref="H26:I26"/>
  </mergeCells>
  <phoneticPr fontId="25"/>
  <conditionalFormatting sqref="A5:C35">
    <cfRule type="expression" dxfId="17" priority="3" stopIfTrue="1">
      <formula>$B5="日"</formula>
    </cfRule>
  </conditionalFormatting>
  <conditionalFormatting sqref="A5:C35">
    <cfRule type="expression" dxfId="16" priority="2" stopIfTrue="1">
      <formula>$B5="土"</formula>
    </cfRule>
  </conditionalFormatting>
  <conditionalFormatting sqref="A5:C35">
    <cfRule type="expression" dxfId="15" priority="1" stopIfTrue="1">
      <formula>$C5&lt;&gt;""</formula>
    </cfRule>
  </conditionalFormatting>
  <pageMargins left="0.25" right="0.25" top="0.75" bottom="0.75" header="0.3" footer="0.3"/>
  <pageSetup paperSize="9" scale="77" fitToHeight="0"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1F9F9-F4BB-474F-A000-003D74868A56}">
  <sheetPr>
    <pageSetUpPr fitToPage="1"/>
  </sheetPr>
  <dimension ref="A1:J49"/>
  <sheetViews>
    <sheetView showGridLines="0" topLeftCell="A24" workbookViewId="0">
      <selection activeCell="J20" sqref="J20"/>
    </sheetView>
  </sheetViews>
  <sheetFormatPr defaultRowHeight="18.75"/>
  <cols>
    <col min="1" max="3" width="3.5" customWidth="1"/>
    <col min="4" max="9" width="17.875" customWidth="1"/>
    <col min="10" max="10" width="13.5" customWidth="1"/>
    <col min="12" max="12" width="18.375" customWidth="1"/>
  </cols>
  <sheetData>
    <row r="1" spans="1:10" ht="24">
      <c r="A1" t="s">
        <v>0</v>
      </c>
      <c r="F1" s="4" t="s">
        <v>165</v>
      </c>
    </row>
    <row r="3" spans="1:10">
      <c r="H3" s="89"/>
      <c r="I3" s="394" t="s">
        <v>166</v>
      </c>
      <c r="J3" s="394"/>
    </row>
    <row r="4" spans="1:10">
      <c r="A4" s="388" t="s">
        <v>3</v>
      </c>
      <c r="B4" s="225"/>
      <c r="C4" s="225"/>
      <c r="D4" s="225" t="s">
        <v>4</v>
      </c>
      <c r="E4" s="225"/>
      <c r="F4" s="225" t="s">
        <v>5</v>
      </c>
      <c r="G4" s="225"/>
      <c r="H4" s="225" t="s">
        <v>6</v>
      </c>
      <c r="I4" s="225"/>
      <c r="J4" s="86" t="s">
        <v>7</v>
      </c>
    </row>
    <row r="5" spans="1:10" ht="18" customHeight="1">
      <c r="A5" s="82">
        <v>44774</v>
      </c>
      <c r="B5" s="83" t="str">
        <f>IF(WEEKDAY(A5,2)=1,"月",IF(WEEKDAY(A5,2)=2,"火",IF(WEEKDAY(A5,2)=3,"水",IF(WEEKDAY(A5,2)=4,"木",IF(WEEKDAY(A5,2)=5,"金",IF(WEEKDAY(A5,2)=6,"土","日"))))))</f>
        <v>月</v>
      </c>
      <c r="C5" s="84" t="str">
        <f>IFERROR(VLOOKUP(A5,祝日一覧!A:B,2,FALSE),"")</f>
        <v/>
      </c>
      <c r="D5" s="239" t="s">
        <v>8</v>
      </c>
      <c r="E5" s="239"/>
      <c r="F5" s="239"/>
      <c r="G5" s="239"/>
      <c r="H5" s="239"/>
      <c r="I5" s="389"/>
      <c r="J5" s="85"/>
    </row>
    <row r="6" spans="1:10">
      <c r="A6" s="7">
        <v>44775</v>
      </c>
      <c r="B6" s="6" t="str">
        <f t="shared" ref="B6:B35" si="0">IF(WEEKDAY(A6,2)=1,"月",IF(WEEKDAY(A6,2)=2,"火",IF(WEEKDAY(A6,2)=3,"水",IF(WEEKDAY(A6,2)=4,"木",IF(WEEKDAY(A6,2)=5,"金",IF(WEEKDAY(A6,2)=6,"土","日"))))))</f>
        <v>火</v>
      </c>
      <c r="C6" s="14" t="str">
        <f>IFERROR(VLOOKUP(A6,祝日一覧!A:B,2,FALSE),"")</f>
        <v/>
      </c>
      <c r="D6" s="214" t="s">
        <v>8</v>
      </c>
      <c r="E6" s="214"/>
      <c r="F6" s="214"/>
      <c r="G6" s="214"/>
      <c r="H6" s="214"/>
      <c r="I6" s="207"/>
      <c r="J6" s="9"/>
    </row>
    <row r="7" spans="1:10">
      <c r="A7" s="7">
        <v>44776</v>
      </c>
      <c r="B7" s="6" t="str">
        <f t="shared" si="0"/>
        <v>水</v>
      </c>
      <c r="C7" s="14" t="str">
        <f>IFERROR(VLOOKUP(A7,祝日一覧!A:B,2,FALSE),"")</f>
        <v/>
      </c>
      <c r="D7" s="214" t="s">
        <v>8</v>
      </c>
      <c r="E7" s="214"/>
      <c r="F7" s="214"/>
      <c r="G7" s="214"/>
      <c r="H7" s="214"/>
      <c r="I7" s="207"/>
      <c r="J7" s="9"/>
    </row>
    <row r="8" spans="1:10">
      <c r="A8" s="7">
        <v>44777</v>
      </c>
      <c r="B8" s="6" t="str">
        <f t="shared" si="0"/>
        <v>木</v>
      </c>
      <c r="C8" s="14" t="str">
        <f>IFERROR(VLOOKUP(A8,祝日一覧!A:B,2,FALSE),"")</f>
        <v/>
      </c>
      <c r="D8" s="294" t="s">
        <v>77</v>
      </c>
      <c r="E8" s="295"/>
      <c r="F8" s="327" t="s">
        <v>78</v>
      </c>
      <c r="G8" s="327"/>
      <c r="H8" s="295" t="s">
        <v>14</v>
      </c>
      <c r="I8" s="295"/>
      <c r="J8" s="9"/>
    </row>
    <row r="9" spans="1:10">
      <c r="A9" s="7">
        <v>44778</v>
      </c>
      <c r="B9" s="6" t="str">
        <f t="shared" si="0"/>
        <v>金</v>
      </c>
      <c r="C9" s="14" t="str">
        <f>IFERROR(VLOOKUP(A9,祝日一覧!A:B,2,FALSE),"")</f>
        <v/>
      </c>
      <c r="D9" s="214" t="s">
        <v>8</v>
      </c>
      <c r="E9" s="214"/>
      <c r="F9" s="214"/>
      <c r="G9" s="214"/>
      <c r="H9" s="214"/>
      <c r="I9" s="207"/>
      <c r="J9" s="9"/>
    </row>
    <row r="10" spans="1:10">
      <c r="A10" s="7">
        <v>44779</v>
      </c>
      <c r="B10" s="6" t="str">
        <f t="shared" si="0"/>
        <v>土</v>
      </c>
      <c r="C10" s="14" t="str">
        <f>IFERROR(VLOOKUP(A10,祝日一覧!A:B,2,FALSE),"")</f>
        <v/>
      </c>
      <c r="D10" s="399" t="s">
        <v>167</v>
      </c>
      <c r="E10" s="400"/>
      <c r="F10" s="271" t="s">
        <v>168</v>
      </c>
      <c r="G10" s="271"/>
      <c r="H10" s="382" t="s">
        <v>12</v>
      </c>
      <c r="I10" s="383"/>
      <c r="J10" s="9"/>
    </row>
    <row r="11" spans="1:10">
      <c r="A11" s="7">
        <v>44780</v>
      </c>
      <c r="B11" s="6" t="str">
        <f t="shared" si="0"/>
        <v>日</v>
      </c>
      <c r="C11" s="14" t="str">
        <f>IFERROR(VLOOKUP(A11,祝日一覧!A:B,2,FALSE),"")</f>
        <v/>
      </c>
      <c r="D11" s="202" t="s">
        <v>169</v>
      </c>
      <c r="E11" s="202"/>
      <c r="F11" s="380" t="s">
        <v>170</v>
      </c>
      <c r="G11" s="381"/>
      <c r="H11" s="277" t="s">
        <v>171</v>
      </c>
      <c r="I11" s="278"/>
      <c r="J11" s="9"/>
    </row>
    <row r="12" spans="1:10">
      <c r="A12" s="7">
        <v>44781</v>
      </c>
      <c r="B12" s="6" t="str">
        <f t="shared" si="0"/>
        <v>月</v>
      </c>
      <c r="C12" s="14" t="str">
        <f>IFERROR(VLOOKUP(A12,祝日一覧!A:B,2,FALSE),"")</f>
        <v/>
      </c>
      <c r="D12" s="356" t="s">
        <v>120</v>
      </c>
      <c r="E12" s="356"/>
      <c r="F12" s="384" t="s">
        <v>172</v>
      </c>
      <c r="G12" s="385"/>
      <c r="H12" s="305" t="s">
        <v>173</v>
      </c>
      <c r="I12" s="298"/>
      <c r="J12" s="9"/>
    </row>
    <row r="13" spans="1:10">
      <c r="A13" s="7">
        <v>44782</v>
      </c>
      <c r="B13" s="6" t="str">
        <f t="shared" si="0"/>
        <v>火</v>
      </c>
      <c r="C13" s="14" t="str">
        <f>IFERROR(VLOOKUP(A13,祝日一覧!A:B,2,FALSE),"")</f>
        <v/>
      </c>
      <c r="D13" s="297" t="s">
        <v>77</v>
      </c>
      <c r="E13" s="280"/>
      <c r="F13" s="289" t="s">
        <v>78</v>
      </c>
      <c r="G13" s="289"/>
      <c r="H13" s="280" t="s">
        <v>14</v>
      </c>
      <c r="I13" s="280"/>
      <c r="J13" s="9"/>
    </row>
    <row r="14" spans="1:10">
      <c r="A14" s="7">
        <v>44783</v>
      </c>
      <c r="B14" s="6" t="str">
        <f t="shared" si="0"/>
        <v>水</v>
      </c>
      <c r="C14" s="14" t="str">
        <f>IFERROR(VLOOKUP(A14,祝日一覧!A:B,2,FALSE),"")</f>
        <v/>
      </c>
      <c r="D14" s="214" t="s">
        <v>8</v>
      </c>
      <c r="E14" s="214"/>
      <c r="F14" s="214"/>
      <c r="G14" s="214"/>
      <c r="H14" s="214"/>
      <c r="I14" s="207"/>
      <c r="J14" s="9"/>
    </row>
    <row r="15" spans="1:10" ht="18" customHeight="1">
      <c r="A15" s="7">
        <v>44784</v>
      </c>
      <c r="B15" s="6" t="str">
        <f t="shared" si="0"/>
        <v>木</v>
      </c>
      <c r="C15" s="14" t="str">
        <f>IFERROR(VLOOKUP(A15,祝日一覧!A:B,2,FALSE),"")</f>
        <v>山</v>
      </c>
      <c r="D15" s="392" t="s">
        <v>174</v>
      </c>
      <c r="E15" s="393"/>
      <c r="F15" s="397" t="s">
        <v>175</v>
      </c>
      <c r="G15" s="398"/>
      <c r="H15" s="395" t="s">
        <v>176</v>
      </c>
      <c r="I15" s="396"/>
      <c r="J15" s="9" t="s">
        <v>177</v>
      </c>
    </row>
    <row r="16" spans="1:10">
      <c r="A16" s="7">
        <v>44785</v>
      </c>
      <c r="B16" s="6" t="str">
        <f t="shared" si="0"/>
        <v>金</v>
      </c>
      <c r="C16" s="14" t="str">
        <f>IFERROR(VLOOKUP(A16,祝日一覧!A:B,2,FALSE),"")</f>
        <v/>
      </c>
      <c r="D16" s="320" t="s">
        <v>174</v>
      </c>
      <c r="E16" s="320"/>
      <c r="F16" s="390" t="s">
        <v>178</v>
      </c>
      <c r="G16" s="391"/>
      <c r="H16" s="207" t="s">
        <v>8</v>
      </c>
      <c r="I16" s="240"/>
      <c r="J16" s="9"/>
    </row>
    <row r="17" spans="1:10">
      <c r="A17" s="7">
        <v>44786</v>
      </c>
      <c r="B17" s="6" t="str">
        <f t="shared" si="0"/>
        <v>土</v>
      </c>
      <c r="C17" s="14" t="str">
        <f>IFERROR(VLOOKUP(A17,祝日一覧!A:B,2,FALSE),"")</f>
        <v/>
      </c>
      <c r="D17" s="320" t="s">
        <v>179</v>
      </c>
      <c r="E17" s="341"/>
      <c r="F17" s="376" t="s">
        <v>8</v>
      </c>
      <c r="G17" s="265"/>
      <c r="H17" s="290" t="s">
        <v>180</v>
      </c>
      <c r="I17" s="377"/>
      <c r="J17" s="9"/>
    </row>
    <row r="18" spans="1:10">
      <c r="A18" s="7">
        <v>44787</v>
      </c>
      <c r="B18" s="6" t="str">
        <f t="shared" si="0"/>
        <v>日</v>
      </c>
      <c r="C18" s="14" t="str">
        <f>IFERROR(VLOOKUP(A18,祝日一覧!A:B,2,FALSE),"")</f>
        <v/>
      </c>
      <c r="D18" s="320" t="s">
        <v>181</v>
      </c>
      <c r="E18" s="320"/>
      <c r="F18" s="386" t="s">
        <v>182</v>
      </c>
      <c r="G18" s="386"/>
      <c r="H18" s="386"/>
      <c r="I18" s="387"/>
      <c r="J18" s="9" t="s">
        <v>183</v>
      </c>
    </row>
    <row r="19" spans="1:10">
      <c r="A19" s="7">
        <v>44788</v>
      </c>
      <c r="B19" s="6" t="str">
        <f t="shared" si="0"/>
        <v>月</v>
      </c>
      <c r="C19" s="14" t="str">
        <f>IFERROR(VLOOKUP(A19,祝日一覧!A:B,2,FALSE),"")</f>
        <v/>
      </c>
      <c r="D19" s="330" t="s">
        <v>181</v>
      </c>
      <c r="E19" s="330"/>
      <c r="F19" s="378" t="s">
        <v>182</v>
      </c>
      <c r="G19" s="378"/>
      <c r="H19" s="378"/>
      <c r="I19" s="379"/>
      <c r="J19" s="9"/>
    </row>
    <row r="20" spans="1:10">
      <c r="A20" s="7">
        <v>44789</v>
      </c>
      <c r="B20" s="6" t="str">
        <f t="shared" si="0"/>
        <v>火</v>
      </c>
      <c r="C20" s="14" t="str">
        <f>IFERROR(VLOOKUP(A20,祝日一覧!A:B,2,FALSE),"")</f>
        <v/>
      </c>
      <c r="D20" s="264" t="s">
        <v>184</v>
      </c>
      <c r="E20" s="264"/>
      <c r="F20" s="358" t="s">
        <v>185</v>
      </c>
      <c r="G20" s="358"/>
      <c r="H20" s="358"/>
      <c r="I20" s="358"/>
      <c r="J20" s="88" t="s">
        <v>83</v>
      </c>
    </row>
    <row r="21" spans="1:10">
      <c r="A21" s="7">
        <v>44790</v>
      </c>
      <c r="B21" s="6" t="str">
        <f t="shared" si="0"/>
        <v>水</v>
      </c>
      <c r="C21" s="14" t="str">
        <f>IFERROR(VLOOKUP(A21,祝日一覧!A:B,2,FALSE),"")</f>
        <v/>
      </c>
      <c r="D21" s="265" t="s">
        <v>8</v>
      </c>
      <c r="E21" s="265"/>
      <c r="F21" s="358" t="s">
        <v>185</v>
      </c>
      <c r="G21" s="358"/>
      <c r="H21" s="358"/>
      <c r="I21" s="358"/>
      <c r="J21" s="88"/>
    </row>
    <row r="22" spans="1:10" ht="18" customHeight="1">
      <c r="A22" s="7">
        <v>44791</v>
      </c>
      <c r="B22" s="6" t="str">
        <f t="shared" si="0"/>
        <v>木</v>
      </c>
      <c r="C22" s="14" t="str">
        <f>IFERROR(VLOOKUP(A22,祝日一覧!A:B,2,FALSE),"")</f>
        <v/>
      </c>
      <c r="D22" s="320" t="s">
        <v>186</v>
      </c>
      <c r="E22" s="320"/>
      <c r="F22" s="271" t="s">
        <v>186</v>
      </c>
      <c r="G22" s="271"/>
      <c r="H22" s="358" t="s">
        <v>185</v>
      </c>
      <c r="I22" s="358"/>
      <c r="J22" s="88" t="s">
        <v>177</v>
      </c>
    </row>
    <row r="23" spans="1:10">
      <c r="A23" s="7">
        <v>44792</v>
      </c>
      <c r="B23" s="6" t="str">
        <f t="shared" si="0"/>
        <v>金</v>
      </c>
      <c r="C23" s="14" t="str">
        <f>IFERROR(VLOOKUP(A23,祝日一覧!A:B,2,FALSE),"")</f>
        <v/>
      </c>
      <c r="D23" s="320" t="s">
        <v>187</v>
      </c>
      <c r="E23" s="320"/>
      <c r="F23" s="271" t="s">
        <v>187</v>
      </c>
      <c r="G23" s="271"/>
      <c r="H23" s="265" t="s">
        <v>8</v>
      </c>
      <c r="I23" s="265"/>
      <c r="J23" s="88"/>
    </row>
    <row r="24" spans="1:10">
      <c r="A24" s="7">
        <v>44793</v>
      </c>
      <c r="B24" s="6" t="str">
        <f t="shared" si="0"/>
        <v>土</v>
      </c>
      <c r="C24" s="14" t="str">
        <f>IFERROR(VLOOKUP(A24,祝日一覧!A:B,2,FALSE),"")</f>
        <v/>
      </c>
      <c r="D24" s="320" t="s">
        <v>188</v>
      </c>
      <c r="E24" s="320"/>
      <c r="F24" s="271" t="s">
        <v>189</v>
      </c>
      <c r="G24" s="271"/>
      <c r="H24" s="358" t="s">
        <v>190</v>
      </c>
      <c r="I24" s="358"/>
      <c r="J24" s="88" t="s">
        <v>191</v>
      </c>
    </row>
    <row r="25" spans="1:10">
      <c r="A25" s="7">
        <v>44794</v>
      </c>
      <c r="B25" s="6" t="str">
        <f t="shared" si="0"/>
        <v>日</v>
      </c>
      <c r="C25" s="14" t="str">
        <f>IFERROR(VLOOKUP(A25,祝日一覧!A:B,2,FALSE),"")</f>
        <v/>
      </c>
      <c r="D25" s="358" t="s">
        <v>192</v>
      </c>
      <c r="E25" s="358"/>
      <c r="F25" s="271" t="s">
        <v>193</v>
      </c>
      <c r="G25" s="271"/>
      <c r="H25" s="358" t="s">
        <v>192</v>
      </c>
      <c r="I25" s="358"/>
      <c r="J25" s="88"/>
    </row>
    <row r="26" spans="1:10">
      <c r="A26" s="7">
        <v>44795</v>
      </c>
      <c r="B26" s="6" t="str">
        <f t="shared" si="0"/>
        <v>月</v>
      </c>
      <c r="C26" s="14" t="str">
        <f>IFERROR(VLOOKUP(A26,祝日一覧!A:B,2,FALSE),"")</f>
        <v/>
      </c>
      <c r="D26" s="356" t="s">
        <v>120</v>
      </c>
      <c r="E26" s="356"/>
      <c r="F26" s="361" t="s">
        <v>121</v>
      </c>
      <c r="G26" s="304"/>
      <c r="H26" s="304"/>
      <c r="I26" s="304"/>
      <c r="J26" s="9"/>
    </row>
    <row r="27" spans="1:10">
      <c r="A27" s="7">
        <v>44796</v>
      </c>
      <c r="B27" s="6" t="str">
        <f t="shared" si="0"/>
        <v>火</v>
      </c>
      <c r="C27" s="14" t="str">
        <f>IFERROR(VLOOKUP(A27,祝日一覧!A:B,2,FALSE),"")</f>
        <v/>
      </c>
      <c r="D27" s="297" t="s">
        <v>155</v>
      </c>
      <c r="E27" s="280"/>
      <c r="F27" s="358" t="s">
        <v>194</v>
      </c>
      <c r="G27" s="358"/>
      <c r="H27" s="358"/>
      <c r="I27" s="358"/>
      <c r="J27" s="88"/>
    </row>
    <row r="28" spans="1:10" ht="18" customHeight="1">
      <c r="A28" s="7">
        <v>44797</v>
      </c>
      <c r="B28" s="6" t="str">
        <f t="shared" si="0"/>
        <v>水</v>
      </c>
      <c r="C28" s="14" t="str">
        <f>IFERROR(VLOOKUP(A28,祝日一覧!A:B,2,FALSE),"")</f>
        <v/>
      </c>
      <c r="D28" s="214" t="s">
        <v>8</v>
      </c>
      <c r="E28" s="214"/>
      <c r="F28" s="401"/>
      <c r="G28" s="401"/>
      <c r="H28" s="239"/>
      <c r="I28" s="389"/>
      <c r="J28" s="9"/>
    </row>
    <row r="29" spans="1:10">
      <c r="A29" s="7">
        <v>44798</v>
      </c>
      <c r="B29" s="6" t="str">
        <f t="shared" si="0"/>
        <v>木</v>
      </c>
      <c r="C29" s="14" t="str">
        <f>IFERROR(VLOOKUP(A29,祝日一覧!A:B,2,FALSE),"")</f>
        <v/>
      </c>
      <c r="D29" s="297" t="s">
        <v>77</v>
      </c>
      <c r="E29" s="280"/>
      <c r="F29" s="289" t="s">
        <v>78</v>
      </c>
      <c r="G29" s="289"/>
      <c r="H29" s="280" t="s">
        <v>14</v>
      </c>
      <c r="I29" s="280"/>
      <c r="J29" s="9"/>
    </row>
    <row r="30" spans="1:10">
      <c r="A30" s="7">
        <v>44799</v>
      </c>
      <c r="B30" s="6" t="str">
        <f t="shared" si="0"/>
        <v>金</v>
      </c>
      <c r="C30" s="14" t="str">
        <f>IFERROR(VLOOKUP(A30,祝日一覧!A:B,2,FALSE),"")</f>
        <v/>
      </c>
      <c r="D30" s="214" t="s">
        <v>8</v>
      </c>
      <c r="E30" s="214"/>
      <c r="F30" s="239"/>
      <c r="G30" s="239"/>
      <c r="H30" s="218"/>
      <c r="I30" s="367"/>
      <c r="J30" s="9"/>
    </row>
    <row r="31" spans="1:10">
      <c r="A31" s="7">
        <v>44800</v>
      </c>
      <c r="B31" s="6" t="str">
        <f t="shared" si="0"/>
        <v>土</v>
      </c>
      <c r="C31" s="14" t="str">
        <f>IFERROR(VLOOKUP(A31,祝日一覧!A:B,2,FALSE),"")</f>
        <v/>
      </c>
      <c r="D31" s="320" t="s">
        <v>195</v>
      </c>
      <c r="E31" s="341"/>
      <c r="F31" s="306" t="s">
        <v>196</v>
      </c>
      <c r="G31" s="402"/>
      <c r="H31" s="358" t="s">
        <v>197</v>
      </c>
      <c r="I31" s="358"/>
      <c r="J31" s="88"/>
    </row>
    <row r="32" spans="1:10">
      <c r="A32" s="7">
        <v>44801</v>
      </c>
      <c r="B32" s="6" t="str">
        <f t="shared" si="0"/>
        <v>日</v>
      </c>
      <c r="C32" s="14" t="str">
        <f>IFERROR(VLOOKUP(A32,祝日一覧!A:B,2,FALSE),"")</f>
        <v/>
      </c>
      <c r="D32" s="202" t="s">
        <v>169</v>
      </c>
      <c r="E32" s="203"/>
      <c r="F32" s="403" t="s">
        <v>198</v>
      </c>
      <c r="G32" s="403"/>
      <c r="H32" s="403"/>
      <c r="I32" s="404"/>
      <c r="J32" s="9"/>
    </row>
    <row r="33" spans="1:10">
      <c r="A33" s="7">
        <v>44802</v>
      </c>
      <c r="B33" s="6" t="str">
        <f t="shared" si="0"/>
        <v>月</v>
      </c>
      <c r="C33" s="14" t="str">
        <f>IFERROR(VLOOKUP(A33,祝日一覧!A:B,2,FALSE),"")</f>
        <v/>
      </c>
      <c r="D33" s="356" t="s">
        <v>120</v>
      </c>
      <c r="E33" s="356"/>
      <c r="F33" s="321" t="s">
        <v>121</v>
      </c>
      <c r="G33" s="300"/>
      <c r="H33" s="300"/>
      <c r="I33" s="300"/>
      <c r="J33" s="9"/>
    </row>
    <row r="34" spans="1:10">
      <c r="A34" s="7">
        <v>44803</v>
      </c>
      <c r="B34" s="6" t="str">
        <f t="shared" si="0"/>
        <v>火</v>
      </c>
      <c r="C34" s="14" t="str">
        <f>IFERROR(VLOOKUP(A34,祝日一覧!A:B,2,FALSE),"")</f>
        <v/>
      </c>
      <c r="D34" s="297" t="s">
        <v>77</v>
      </c>
      <c r="E34" s="280"/>
      <c r="F34" s="289" t="s">
        <v>78</v>
      </c>
      <c r="G34" s="289"/>
      <c r="H34" s="280" t="s">
        <v>14</v>
      </c>
      <c r="I34" s="280"/>
      <c r="J34" s="9"/>
    </row>
    <row r="35" spans="1:10">
      <c r="A35" s="7">
        <v>44804</v>
      </c>
      <c r="B35" s="6" t="str">
        <f t="shared" si="0"/>
        <v>水</v>
      </c>
      <c r="C35" s="6" t="str">
        <f>IFERROR(VLOOKUP(A35,祝日一覧!A:B,2,FALSE),"")</f>
        <v/>
      </c>
      <c r="D35" s="214" t="s">
        <v>8</v>
      </c>
      <c r="E35" s="214"/>
      <c r="F35" s="214"/>
      <c r="G35" s="214"/>
      <c r="H35" s="214"/>
      <c r="I35" s="207"/>
      <c r="J35" s="9"/>
    </row>
    <row r="36" spans="1:10" ht="13.9" customHeight="1">
      <c r="A36" s="1"/>
      <c r="B36" s="2"/>
      <c r="C36" s="2"/>
      <c r="D36" s="3"/>
      <c r="E36" s="3"/>
      <c r="F36" s="3"/>
      <c r="G36" s="3"/>
      <c r="H36" s="3"/>
      <c r="I36" s="3"/>
    </row>
    <row r="37" spans="1:10">
      <c r="A37" t="s">
        <v>16</v>
      </c>
      <c r="H37" s="190" t="s">
        <v>17</v>
      </c>
      <c r="I37" s="191"/>
      <c r="J37" s="192"/>
    </row>
    <row r="38" spans="1:10">
      <c r="A38" t="s">
        <v>18</v>
      </c>
      <c r="D38" t="s">
        <v>19</v>
      </c>
      <c r="H38" s="193" t="s">
        <v>74</v>
      </c>
      <c r="I38" s="194"/>
      <c r="J38" s="195"/>
    </row>
    <row r="39" spans="1:10">
      <c r="A39" t="s">
        <v>21</v>
      </c>
      <c r="D39" t="s">
        <v>22</v>
      </c>
      <c r="H39" s="196" t="s">
        <v>23</v>
      </c>
      <c r="I39" s="197"/>
      <c r="J39" s="198"/>
    </row>
    <row r="40" spans="1:10">
      <c r="A40" t="s">
        <v>24</v>
      </c>
      <c r="D40" t="s">
        <v>25</v>
      </c>
      <c r="H40" s="199" t="s">
        <v>26</v>
      </c>
      <c r="I40" s="200"/>
      <c r="J40" s="201"/>
    </row>
    <row r="41" spans="1:10">
      <c r="A41" t="s">
        <v>27</v>
      </c>
      <c r="D41" t="s">
        <v>28</v>
      </c>
    </row>
    <row r="42" spans="1:10" ht="18" customHeight="1"/>
    <row r="43" spans="1:10" ht="18" customHeight="1">
      <c r="A43" s="81" t="s">
        <v>199</v>
      </c>
    </row>
    <row r="44" spans="1:10" ht="18" customHeight="1">
      <c r="A44" s="73" t="s">
        <v>30</v>
      </c>
      <c r="B44" s="74"/>
      <c r="C44" s="74"/>
      <c r="D44" s="74"/>
      <c r="E44" s="74"/>
      <c r="F44" s="74"/>
      <c r="G44" s="74"/>
      <c r="H44" s="74"/>
      <c r="I44" s="74"/>
      <c r="J44" s="75"/>
    </row>
    <row r="45" spans="1:10" ht="18" customHeight="1">
      <c r="A45" s="76" t="s">
        <v>31</v>
      </c>
      <c r="J45" s="77"/>
    </row>
    <row r="46" spans="1:10" ht="18" customHeight="1">
      <c r="A46" s="76" t="s">
        <v>200</v>
      </c>
      <c r="J46" s="77"/>
    </row>
    <row r="47" spans="1:10" ht="18" customHeight="1">
      <c r="A47" s="76" t="s">
        <v>33</v>
      </c>
      <c r="J47" s="77"/>
    </row>
    <row r="48" spans="1:10" ht="18" customHeight="1">
      <c r="A48" s="76" t="s">
        <v>34</v>
      </c>
      <c r="J48" s="77"/>
    </row>
    <row r="49" spans="1:10" ht="18" customHeight="1">
      <c r="A49" s="78" t="s">
        <v>35</v>
      </c>
      <c r="B49" s="79"/>
      <c r="C49" s="79"/>
      <c r="D49" s="79"/>
      <c r="E49" s="79"/>
      <c r="F49" s="79"/>
      <c r="G49" s="79"/>
      <c r="H49" s="79"/>
      <c r="I49" s="79"/>
      <c r="J49" s="80"/>
    </row>
  </sheetData>
  <mergeCells count="78">
    <mergeCell ref="H34:I34"/>
    <mergeCell ref="H22:I22"/>
    <mergeCell ref="F22:G22"/>
    <mergeCell ref="H23:I23"/>
    <mergeCell ref="D23:E23"/>
    <mergeCell ref="F23:G23"/>
    <mergeCell ref="F32:I32"/>
    <mergeCell ref="F29:G29"/>
    <mergeCell ref="H29:I29"/>
    <mergeCell ref="D26:E26"/>
    <mergeCell ref="D29:E29"/>
    <mergeCell ref="H25:I25"/>
    <mergeCell ref="F25:G25"/>
    <mergeCell ref="F27:I27"/>
    <mergeCell ref="H37:J37"/>
    <mergeCell ref="H38:J38"/>
    <mergeCell ref="H39:J39"/>
    <mergeCell ref="H40:J40"/>
    <mergeCell ref="D27:E27"/>
    <mergeCell ref="D33:E33"/>
    <mergeCell ref="F33:I33"/>
    <mergeCell ref="D35:I35"/>
    <mergeCell ref="D30:I30"/>
    <mergeCell ref="D31:E31"/>
    <mergeCell ref="D28:I28"/>
    <mergeCell ref="H31:I31"/>
    <mergeCell ref="F31:G31"/>
    <mergeCell ref="D32:E32"/>
    <mergeCell ref="D34:E34"/>
    <mergeCell ref="F34:G34"/>
    <mergeCell ref="I3:J3"/>
    <mergeCell ref="H15:I15"/>
    <mergeCell ref="F15:G15"/>
    <mergeCell ref="H24:I24"/>
    <mergeCell ref="F24:G24"/>
    <mergeCell ref="D6:I6"/>
    <mergeCell ref="D12:E12"/>
    <mergeCell ref="D7:I7"/>
    <mergeCell ref="D9:I9"/>
    <mergeCell ref="D10:E10"/>
    <mergeCell ref="D11:E11"/>
    <mergeCell ref="D8:E8"/>
    <mergeCell ref="F8:G8"/>
    <mergeCell ref="H8:I8"/>
    <mergeCell ref="H11:I11"/>
    <mergeCell ref="D13:E13"/>
    <mergeCell ref="D14:I14"/>
    <mergeCell ref="F16:G16"/>
    <mergeCell ref="D16:E16"/>
    <mergeCell ref="H16:I16"/>
    <mergeCell ref="D15:E15"/>
    <mergeCell ref="A4:C4"/>
    <mergeCell ref="D4:E4"/>
    <mergeCell ref="F4:G4"/>
    <mergeCell ref="H4:I4"/>
    <mergeCell ref="D5:I5"/>
    <mergeCell ref="F11:G11"/>
    <mergeCell ref="F10:G10"/>
    <mergeCell ref="H10:I10"/>
    <mergeCell ref="F26:I26"/>
    <mergeCell ref="D24:E24"/>
    <mergeCell ref="D25:E25"/>
    <mergeCell ref="H12:I12"/>
    <mergeCell ref="F12:G12"/>
    <mergeCell ref="D18:E18"/>
    <mergeCell ref="D17:E17"/>
    <mergeCell ref="F18:I18"/>
    <mergeCell ref="D22:E22"/>
    <mergeCell ref="D20:E20"/>
    <mergeCell ref="F20:I20"/>
    <mergeCell ref="F13:G13"/>
    <mergeCell ref="H13:I13"/>
    <mergeCell ref="F17:G17"/>
    <mergeCell ref="H17:I17"/>
    <mergeCell ref="F19:I19"/>
    <mergeCell ref="D19:E19"/>
    <mergeCell ref="D21:E21"/>
    <mergeCell ref="F21:I21"/>
  </mergeCells>
  <phoneticPr fontId="25"/>
  <conditionalFormatting sqref="A5:C35">
    <cfRule type="expression" dxfId="14" priority="3" stopIfTrue="1">
      <formula>$B5="日"</formula>
    </cfRule>
  </conditionalFormatting>
  <conditionalFormatting sqref="A5:C35">
    <cfRule type="expression" dxfId="13" priority="2" stopIfTrue="1">
      <formula>$B5="土"</formula>
    </cfRule>
  </conditionalFormatting>
  <conditionalFormatting sqref="A5:C35">
    <cfRule type="expression" dxfId="12" priority="1" stopIfTrue="1">
      <formula>$C5&lt;&gt;""</formula>
    </cfRule>
  </conditionalFormatting>
  <pageMargins left="0.25" right="0.25" top="0.75" bottom="0.75" header="0.3" footer="0.3"/>
  <pageSetup paperSize="9" scale="77" fitToHeight="0"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B60BB-E406-41F3-80BE-9D5EABBDA34A}">
  <sheetPr>
    <pageSetUpPr fitToPage="1"/>
  </sheetPr>
  <dimension ref="A1:J49"/>
  <sheetViews>
    <sheetView showGridLines="0" topLeftCell="A28" workbookViewId="0">
      <selection activeCell="J36" sqref="J36"/>
    </sheetView>
  </sheetViews>
  <sheetFormatPr defaultRowHeight="18.75"/>
  <cols>
    <col min="1" max="3" width="3.5" customWidth="1"/>
    <col min="4" max="9" width="17.875" customWidth="1"/>
    <col min="10" max="10" width="13.5" customWidth="1"/>
    <col min="12" max="12" width="18.375" customWidth="1"/>
  </cols>
  <sheetData>
    <row r="1" spans="1:10" ht="24">
      <c r="A1" t="s">
        <v>0</v>
      </c>
      <c r="F1" s="4" t="s">
        <v>201</v>
      </c>
    </row>
    <row r="3" spans="1:10">
      <c r="H3" s="87"/>
      <c r="I3" s="220" t="s">
        <v>202</v>
      </c>
      <c r="J3" s="220"/>
    </row>
    <row r="4" spans="1:10">
      <c r="A4" s="221" t="s">
        <v>3</v>
      </c>
      <c r="B4" s="222"/>
      <c r="C4" s="223"/>
      <c r="D4" s="224" t="s">
        <v>4</v>
      </c>
      <c r="E4" s="224"/>
      <c r="F4" s="224" t="s">
        <v>5</v>
      </c>
      <c r="G4" s="224"/>
      <c r="H4" s="225" t="s">
        <v>6</v>
      </c>
      <c r="I4" s="225"/>
      <c r="J4" s="86" t="s">
        <v>7</v>
      </c>
    </row>
    <row r="5" spans="1:10" ht="18" customHeight="1">
      <c r="A5" s="7">
        <v>44743</v>
      </c>
      <c r="B5" s="6" t="str">
        <f>IF(WEEKDAY(A5,2)=1,"月",IF(WEEKDAY(A5,2)=2,"火",IF(WEEKDAY(A5,2)=3,"水",IF(WEEKDAY(A5,2)=4,"木",IF(WEEKDAY(A5,2)=5,"金",IF(WEEKDAY(A5,2)=6,"土","日"))))))</f>
        <v>金</v>
      </c>
      <c r="C5" s="14" t="str">
        <f>IFERROR(VLOOKUP(A5,祝日一覧!A:B,2,FALSE),"")</f>
        <v/>
      </c>
      <c r="D5" s="203" t="s">
        <v>203</v>
      </c>
      <c r="E5" s="211"/>
      <c r="F5" s="211"/>
      <c r="G5" s="256"/>
      <c r="H5" s="256"/>
      <c r="I5" s="322"/>
      <c r="J5" s="85"/>
    </row>
    <row r="6" spans="1:10">
      <c r="A6" s="7">
        <v>44744</v>
      </c>
      <c r="B6" s="6" t="str">
        <f t="shared" ref="B6:B35" si="0">IF(WEEKDAY(A6,2)=1,"月",IF(WEEKDAY(A6,2)=2,"火",IF(WEEKDAY(A6,2)=3,"水",IF(WEEKDAY(A6,2)=4,"木",IF(WEEKDAY(A6,2)=5,"金",IF(WEEKDAY(A6,2)=6,"土","日"))))))</f>
        <v>土</v>
      </c>
      <c r="C6" s="14" t="str">
        <f>IFERROR(VLOOKUP(A6,祝日一覧!A:B,2,FALSE),"")</f>
        <v/>
      </c>
      <c r="D6" s="202" t="s">
        <v>204</v>
      </c>
      <c r="E6" s="202"/>
      <c r="F6" s="216" t="s">
        <v>205</v>
      </c>
      <c r="G6" s="213"/>
      <c r="H6" s="213"/>
      <c r="I6" s="213"/>
      <c r="J6" s="9"/>
    </row>
    <row r="7" spans="1:10">
      <c r="A7" s="7">
        <v>44745</v>
      </c>
      <c r="B7" s="6" t="str">
        <f t="shared" si="0"/>
        <v>日</v>
      </c>
      <c r="C7" s="14" t="str">
        <f>IFERROR(VLOOKUP(A7,祝日一覧!A:B,2,FALSE),"")</f>
        <v/>
      </c>
      <c r="D7" s="405" t="s">
        <v>206</v>
      </c>
      <c r="E7" s="405"/>
      <c r="F7" s="406" t="s">
        <v>207</v>
      </c>
      <c r="G7" s="407"/>
      <c r="H7" s="407"/>
      <c r="I7" s="407"/>
      <c r="J7" s="9"/>
    </row>
    <row r="8" spans="1:10">
      <c r="A8" s="7">
        <v>44746</v>
      </c>
      <c r="B8" s="6" t="str">
        <f t="shared" si="0"/>
        <v>月</v>
      </c>
      <c r="C8" s="14" t="str">
        <f>IFERROR(VLOOKUP(A8,祝日一覧!A:B,2,FALSE),"")</f>
        <v/>
      </c>
      <c r="D8" s="356" t="s">
        <v>120</v>
      </c>
      <c r="E8" s="361"/>
      <c r="F8" s="297" t="s">
        <v>121</v>
      </c>
      <c r="G8" s="280"/>
      <c r="H8" s="280"/>
      <c r="I8" s="298"/>
      <c r="J8" s="9"/>
    </row>
    <row r="9" spans="1:10">
      <c r="A9" s="7">
        <v>44747</v>
      </c>
      <c r="B9" s="6" t="str">
        <f t="shared" si="0"/>
        <v>火</v>
      </c>
      <c r="C9" s="14" t="str">
        <f>IFERROR(VLOOKUP(A9,祝日一覧!A:B,2,FALSE),"")</f>
        <v/>
      </c>
      <c r="D9" s="297" t="s">
        <v>77</v>
      </c>
      <c r="E9" s="280"/>
      <c r="F9" s="299" t="s">
        <v>78</v>
      </c>
      <c r="G9" s="299"/>
      <c r="H9" s="300" t="s">
        <v>14</v>
      </c>
      <c r="I9" s="302"/>
      <c r="J9" s="9"/>
    </row>
    <row r="10" spans="1:10">
      <c r="A10" s="7">
        <v>44748</v>
      </c>
      <c r="B10" s="6" t="str">
        <f t="shared" si="0"/>
        <v>水</v>
      </c>
      <c r="C10" s="14" t="str">
        <f>IFERROR(VLOOKUP(A10,祝日一覧!A:B,2,FALSE),"")</f>
        <v/>
      </c>
      <c r="D10" s="214" t="s">
        <v>8</v>
      </c>
      <c r="E10" s="214"/>
      <c r="F10" s="214"/>
      <c r="G10" s="214"/>
      <c r="H10" s="214"/>
      <c r="I10" s="214"/>
      <c r="J10" s="9"/>
    </row>
    <row r="11" spans="1:10">
      <c r="A11" s="7">
        <v>44749</v>
      </c>
      <c r="B11" s="6" t="str">
        <f t="shared" si="0"/>
        <v>木</v>
      </c>
      <c r="C11" s="14" t="str">
        <f>IFERROR(VLOOKUP(A11,祝日一覧!A:B,2,FALSE),"")</f>
        <v/>
      </c>
      <c r="D11" s="249" t="s">
        <v>9</v>
      </c>
      <c r="E11" s="249"/>
      <c r="F11" s="255" t="s">
        <v>10</v>
      </c>
      <c r="G11" s="256"/>
      <c r="H11" s="256" t="s">
        <v>11</v>
      </c>
      <c r="I11" s="322"/>
      <c r="J11" s="9"/>
    </row>
    <row r="12" spans="1:10">
      <c r="A12" s="7">
        <v>44750</v>
      </c>
      <c r="B12" s="6" t="str">
        <f t="shared" si="0"/>
        <v>金</v>
      </c>
      <c r="C12" s="14" t="str">
        <f>IFERROR(VLOOKUP(A12,祝日一覧!A:B,2,FALSE),"")</f>
        <v/>
      </c>
      <c r="D12" s="265" t="s">
        <v>8</v>
      </c>
      <c r="E12" s="265"/>
      <c r="F12" s="265"/>
      <c r="G12" s="265"/>
      <c r="H12" s="265"/>
      <c r="I12" s="265"/>
      <c r="J12" s="9"/>
    </row>
    <row r="13" spans="1:10">
      <c r="A13" s="7">
        <v>44751</v>
      </c>
      <c r="B13" s="6" t="str">
        <f t="shared" si="0"/>
        <v>土</v>
      </c>
      <c r="C13" s="14" t="str">
        <f>IFERROR(VLOOKUP(A13,祝日一覧!A:B,2,FALSE),"")</f>
        <v/>
      </c>
      <c r="D13" s="320" t="s">
        <v>208</v>
      </c>
      <c r="E13" s="320"/>
      <c r="F13" s="358" t="s">
        <v>209</v>
      </c>
      <c r="G13" s="358"/>
      <c r="H13" s="358"/>
      <c r="I13" s="358"/>
      <c r="J13" s="9"/>
    </row>
    <row r="14" spans="1:10">
      <c r="A14" s="7">
        <v>44752</v>
      </c>
      <c r="B14" s="6" t="str">
        <f t="shared" si="0"/>
        <v>日</v>
      </c>
      <c r="C14" s="14" t="str">
        <f>IFERROR(VLOOKUP(A14,祝日一覧!A:B,2,FALSE),"")</f>
        <v/>
      </c>
      <c r="D14" s="264" t="s">
        <v>169</v>
      </c>
      <c r="E14" s="264"/>
      <c r="F14" s="358" t="s">
        <v>210</v>
      </c>
      <c r="G14" s="358"/>
      <c r="H14" s="358"/>
      <c r="I14" s="358"/>
      <c r="J14" s="9"/>
    </row>
    <row r="15" spans="1:10" ht="18" customHeight="1">
      <c r="A15" s="7">
        <v>44753</v>
      </c>
      <c r="B15" s="6" t="str">
        <f t="shared" si="0"/>
        <v>月</v>
      </c>
      <c r="C15" s="14" t="str">
        <f>IFERROR(VLOOKUP(A15,祝日一覧!A:B,2,FALSE),"")</f>
        <v/>
      </c>
      <c r="D15" s="356" t="s">
        <v>120</v>
      </c>
      <c r="E15" s="356"/>
      <c r="F15" s="321" t="s">
        <v>121</v>
      </c>
      <c r="G15" s="300"/>
      <c r="H15" s="300"/>
      <c r="I15" s="355"/>
      <c r="J15" s="9"/>
    </row>
    <row r="16" spans="1:10">
      <c r="A16" s="7">
        <v>44754</v>
      </c>
      <c r="B16" s="6" t="str">
        <f t="shared" si="0"/>
        <v>火</v>
      </c>
      <c r="C16" s="14" t="str">
        <f>IFERROR(VLOOKUP(A16,祝日一覧!A:B,2,FALSE),"")</f>
        <v/>
      </c>
      <c r="D16" s="297" t="s">
        <v>77</v>
      </c>
      <c r="E16" s="280"/>
      <c r="F16" s="289" t="s">
        <v>78</v>
      </c>
      <c r="G16" s="289"/>
      <c r="H16" s="280" t="s">
        <v>14</v>
      </c>
      <c r="I16" s="298"/>
      <c r="J16" s="9"/>
    </row>
    <row r="17" spans="1:10">
      <c r="A17" s="7">
        <v>44755</v>
      </c>
      <c r="B17" s="6" t="str">
        <f t="shared" si="0"/>
        <v>水</v>
      </c>
      <c r="C17" s="14" t="str">
        <f>IFERROR(VLOOKUP(A17,祝日一覧!A:B,2,FALSE),"")</f>
        <v/>
      </c>
      <c r="D17" s="214" t="s">
        <v>8</v>
      </c>
      <c r="E17" s="214"/>
      <c r="F17" s="214"/>
      <c r="G17" s="214"/>
      <c r="H17" s="214"/>
      <c r="I17" s="214"/>
      <c r="J17" s="9"/>
    </row>
    <row r="18" spans="1:10">
      <c r="A18" s="7">
        <v>44756</v>
      </c>
      <c r="B18" s="6" t="str">
        <f t="shared" si="0"/>
        <v>木</v>
      </c>
      <c r="C18" s="14" t="str">
        <f>IFERROR(VLOOKUP(A18,祝日一覧!A:B,2,FALSE),"")</f>
        <v/>
      </c>
      <c r="D18" s="294" t="s">
        <v>77</v>
      </c>
      <c r="E18" s="295"/>
      <c r="F18" s="327" t="s">
        <v>78</v>
      </c>
      <c r="G18" s="327"/>
      <c r="H18" s="295" t="s">
        <v>14</v>
      </c>
      <c r="I18" s="366"/>
      <c r="J18" s="9"/>
    </row>
    <row r="19" spans="1:10">
      <c r="A19" s="7">
        <v>44757</v>
      </c>
      <c r="B19" s="6" t="str">
        <f t="shared" si="0"/>
        <v>金</v>
      </c>
      <c r="C19" s="14" t="str">
        <f>IFERROR(VLOOKUP(A19,祝日一覧!A:B,2,FALSE),"")</f>
        <v/>
      </c>
      <c r="D19" s="265" t="s">
        <v>8</v>
      </c>
      <c r="E19" s="265"/>
      <c r="F19" s="421"/>
      <c r="G19" s="421"/>
      <c r="H19" s="421"/>
      <c r="I19" s="421"/>
      <c r="J19" s="9"/>
    </row>
    <row r="20" spans="1:10">
      <c r="A20" s="7">
        <v>44758</v>
      </c>
      <c r="B20" s="6" t="str">
        <f t="shared" si="0"/>
        <v>土</v>
      </c>
      <c r="C20" s="14" t="str">
        <f>IFERROR(VLOOKUP(A20,祝日一覧!A:B,2,FALSE),"")</f>
        <v/>
      </c>
      <c r="D20" s="320" t="s">
        <v>211</v>
      </c>
      <c r="E20" s="341"/>
      <c r="F20" s="306" t="s">
        <v>212</v>
      </c>
      <c r="G20" s="402"/>
      <c r="H20" s="416" t="s">
        <v>213</v>
      </c>
      <c r="I20" s="417"/>
      <c r="J20" s="9"/>
    </row>
    <row r="21" spans="1:10">
      <c r="A21" s="7">
        <v>44759</v>
      </c>
      <c r="B21" s="6" t="str">
        <f t="shared" si="0"/>
        <v>日</v>
      </c>
      <c r="C21" s="14" t="str">
        <f>IFERROR(VLOOKUP(A21,祝日一覧!A:B,2,FALSE),"")</f>
        <v/>
      </c>
      <c r="D21" s="408" t="s">
        <v>214</v>
      </c>
      <c r="E21" s="408"/>
      <c r="F21" s="419" t="s">
        <v>215</v>
      </c>
      <c r="G21" s="420"/>
      <c r="H21" s="418" t="s">
        <v>216</v>
      </c>
      <c r="I21" s="379"/>
      <c r="J21" s="9"/>
    </row>
    <row r="22" spans="1:10" ht="18" customHeight="1">
      <c r="A22" s="7">
        <v>44760</v>
      </c>
      <c r="B22" s="6" t="str">
        <f t="shared" si="0"/>
        <v>月</v>
      </c>
      <c r="C22" s="14" t="str">
        <f>IFERROR(VLOOKUP(A22,祝日一覧!A:B,2,FALSE),"")</f>
        <v>海</v>
      </c>
      <c r="D22" s="213" t="s">
        <v>217</v>
      </c>
      <c r="E22" s="213"/>
      <c r="F22" s="213"/>
      <c r="G22" s="213"/>
      <c r="H22" s="213"/>
      <c r="I22" s="213"/>
      <c r="J22" s="9"/>
    </row>
    <row r="23" spans="1:10">
      <c r="A23" s="7">
        <v>44761</v>
      </c>
      <c r="B23" s="6" t="str">
        <f t="shared" si="0"/>
        <v>火</v>
      </c>
      <c r="C23" s="14" t="str">
        <f>IFERROR(VLOOKUP(A23,祝日一覧!A:B,2,FALSE),"")</f>
        <v/>
      </c>
      <c r="D23" s="301" t="s">
        <v>77</v>
      </c>
      <c r="E23" s="300"/>
      <c r="F23" s="299" t="s">
        <v>78</v>
      </c>
      <c r="G23" s="299"/>
      <c r="H23" s="300" t="s">
        <v>14</v>
      </c>
      <c r="I23" s="302"/>
      <c r="J23" s="9"/>
    </row>
    <row r="24" spans="1:10">
      <c r="A24" s="7">
        <v>44762</v>
      </c>
      <c r="B24" s="6" t="str">
        <f t="shared" si="0"/>
        <v>水</v>
      </c>
      <c r="C24" s="14" t="str">
        <f>IFERROR(VLOOKUP(A24,祝日一覧!A:B,2,FALSE),"")</f>
        <v/>
      </c>
      <c r="D24" s="214" t="s">
        <v>8</v>
      </c>
      <c r="E24" s="214"/>
      <c r="F24" s="214"/>
      <c r="G24" s="214"/>
      <c r="H24" s="214"/>
      <c r="I24" s="214"/>
      <c r="J24" s="9"/>
    </row>
    <row r="25" spans="1:10">
      <c r="A25" s="7">
        <v>44763</v>
      </c>
      <c r="B25" s="6" t="str">
        <f t="shared" si="0"/>
        <v>木</v>
      </c>
      <c r="C25" s="14" t="str">
        <f>IFERROR(VLOOKUP(A25,祝日一覧!A:B,2,FALSE),"")</f>
        <v/>
      </c>
      <c r="D25" s="202" t="s">
        <v>9</v>
      </c>
      <c r="E25" s="202"/>
      <c r="F25" s="203" t="s">
        <v>10</v>
      </c>
      <c r="G25" s="211"/>
      <c r="H25" s="211" t="s">
        <v>11</v>
      </c>
      <c r="I25" s="204"/>
      <c r="J25" s="9"/>
    </row>
    <row r="26" spans="1:10">
      <c r="A26" s="7">
        <v>44764</v>
      </c>
      <c r="B26" s="6" t="str">
        <f t="shared" si="0"/>
        <v>金</v>
      </c>
      <c r="C26" s="14" t="str">
        <f>IFERROR(VLOOKUP(A26,祝日一覧!A:B,2,FALSE),"")</f>
        <v/>
      </c>
      <c r="D26" s="294" t="s">
        <v>77</v>
      </c>
      <c r="E26" s="295"/>
      <c r="F26" s="327" t="s">
        <v>78</v>
      </c>
      <c r="G26" s="327"/>
      <c r="H26" s="295" t="s">
        <v>14</v>
      </c>
      <c r="I26" s="366"/>
      <c r="J26" s="9"/>
    </row>
    <row r="27" spans="1:10">
      <c r="A27" s="7">
        <v>44765</v>
      </c>
      <c r="B27" s="6" t="str">
        <f t="shared" si="0"/>
        <v>土</v>
      </c>
      <c r="C27" s="14" t="str">
        <f>IFERROR(VLOOKUP(A27,祝日一覧!A:B,2,FALSE),"")</f>
        <v/>
      </c>
      <c r="D27" s="264" t="s">
        <v>204</v>
      </c>
      <c r="E27" s="264"/>
      <c r="F27" s="358" t="s">
        <v>218</v>
      </c>
      <c r="G27" s="358"/>
      <c r="H27" s="358"/>
      <c r="I27" s="358"/>
      <c r="J27" s="9"/>
    </row>
    <row r="28" spans="1:10" ht="18" customHeight="1">
      <c r="A28" s="7">
        <v>44766</v>
      </c>
      <c r="B28" s="6" t="str">
        <f t="shared" si="0"/>
        <v>日</v>
      </c>
      <c r="C28" s="14" t="str">
        <f>IFERROR(VLOOKUP(A28,祝日一覧!A:B,2,FALSE),"")</f>
        <v/>
      </c>
      <c r="D28" s="430" t="s">
        <v>219</v>
      </c>
      <c r="E28" s="430"/>
      <c r="F28" s="306" t="s">
        <v>220</v>
      </c>
      <c r="G28" s="337"/>
      <c r="H28" s="331" t="s">
        <v>221</v>
      </c>
      <c r="I28" s="332"/>
      <c r="J28" s="9"/>
    </row>
    <row r="29" spans="1:10">
      <c r="A29" s="7">
        <v>44767</v>
      </c>
      <c r="B29" s="6" t="str">
        <f t="shared" si="0"/>
        <v>月</v>
      </c>
      <c r="C29" s="14" t="str">
        <f>IFERROR(VLOOKUP(A29,祝日一覧!A:B,2,FALSE),"")</f>
        <v/>
      </c>
      <c r="D29" s="356" t="s">
        <v>120</v>
      </c>
      <c r="E29" s="356"/>
      <c r="F29" s="324" t="s">
        <v>8</v>
      </c>
      <c r="G29" s="324"/>
      <c r="H29" s="324"/>
      <c r="I29" s="324"/>
      <c r="J29" s="9"/>
    </row>
    <row r="30" spans="1:10">
      <c r="A30" s="7">
        <v>44768</v>
      </c>
      <c r="B30" s="6" t="str">
        <f t="shared" si="0"/>
        <v>火</v>
      </c>
      <c r="C30" s="14" t="str">
        <f>IFERROR(VLOOKUP(A30,祝日一覧!A:B,2,FALSE),"")</f>
        <v/>
      </c>
      <c r="D30" s="264" t="s">
        <v>222</v>
      </c>
      <c r="E30" s="264"/>
      <c r="F30" s="324" t="s">
        <v>8</v>
      </c>
      <c r="G30" s="324"/>
      <c r="H30" s="324"/>
      <c r="I30" s="324"/>
      <c r="J30" s="9"/>
    </row>
    <row r="31" spans="1:10">
      <c r="A31" s="7">
        <v>44769</v>
      </c>
      <c r="B31" s="6" t="str">
        <f t="shared" si="0"/>
        <v>水</v>
      </c>
      <c r="C31" s="14" t="str">
        <f>IFERROR(VLOOKUP(A31,祝日一覧!A:B,2,FALSE),"")</f>
        <v/>
      </c>
      <c r="D31" s="415" t="s">
        <v>8</v>
      </c>
      <c r="E31" s="415"/>
      <c r="F31" s="324" t="s">
        <v>8</v>
      </c>
      <c r="G31" s="324"/>
      <c r="H31" s="324"/>
      <c r="I31" s="324"/>
      <c r="J31" s="9"/>
    </row>
    <row r="32" spans="1:10">
      <c r="A32" s="7">
        <v>44770</v>
      </c>
      <c r="B32" s="6" t="str">
        <f t="shared" si="0"/>
        <v>木</v>
      </c>
      <c r="C32" s="14" t="str">
        <f>IFERROR(VLOOKUP(A32,祝日一覧!A:B,2,FALSE),"")</f>
        <v/>
      </c>
      <c r="D32" s="294" t="s">
        <v>77</v>
      </c>
      <c r="E32" s="295"/>
      <c r="F32" s="327" t="s">
        <v>78</v>
      </c>
      <c r="G32" s="327"/>
      <c r="H32" s="295" t="s">
        <v>14</v>
      </c>
      <c r="I32" s="366"/>
      <c r="J32" s="9"/>
    </row>
    <row r="33" spans="1:10">
      <c r="A33" s="7">
        <v>44771</v>
      </c>
      <c r="B33" s="6" t="str">
        <f t="shared" si="0"/>
        <v>金</v>
      </c>
      <c r="C33" s="14" t="str">
        <f>IFERROR(VLOOKUP(A33,祝日一覧!A:B,2,FALSE),"")</f>
        <v/>
      </c>
      <c r="D33" s="431" t="s">
        <v>223</v>
      </c>
      <c r="E33" s="431"/>
      <c r="F33" s="324" t="s">
        <v>8</v>
      </c>
      <c r="G33" s="324"/>
      <c r="H33" s="324"/>
      <c r="I33" s="324"/>
      <c r="J33" s="9"/>
    </row>
    <row r="34" spans="1:10">
      <c r="A34" s="7">
        <v>44772</v>
      </c>
      <c r="B34" s="6" t="str">
        <f t="shared" si="0"/>
        <v>土</v>
      </c>
      <c r="C34" s="14" t="str">
        <f>IFERROR(VLOOKUP(A34,祝日一覧!A:B,2,FALSE),"")</f>
        <v/>
      </c>
      <c r="D34" s="264" t="s">
        <v>224</v>
      </c>
      <c r="E34" s="297"/>
      <c r="F34" s="271" t="s">
        <v>225</v>
      </c>
      <c r="G34" s="271"/>
      <c r="H34" s="358" t="s">
        <v>226</v>
      </c>
      <c r="I34" s="358"/>
      <c r="J34" s="88" t="s">
        <v>177</v>
      </c>
    </row>
    <row r="35" spans="1:10">
      <c r="A35" s="7">
        <v>44773</v>
      </c>
      <c r="B35" s="6" t="str">
        <f t="shared" si="0"/>
        <v>日</v>
      </c>
      <c r="C35" s="14" t="str">
        <f>IFERROR(VLOOKUP(A35,祝日一覧!A:B,2,FALSE),"")</f>
        <v/>
      </c>
      <c r="D35" s="422" t="s">
        <v>227</v>
      </c>
      <c r="E35" s="423"/>
      <c r="F35" s="271" t="s">
        <v>228</v>
      </c>
      <c r="G35" s="271"/>
      <c r="H35" s="358" t="s">
        <v>229</v>
      </c>
      <c r="I35" s="358"/>
      <c r="J35" s="88" t="s">
        <v>230</v>
      </c>
    </row>
    <row r="36" spans="1:10" ht="13.9" customHeight="1">
      <c r="A36" s="1"/>
      <c r="B36" s="2"/>
      <c r="C36" s="2"/>
      <c r="D36" s="3"/>
      <c r="E36" s="3"/>
      <c r="F36" s="3"/>
      <c r="G36" s="3"/>
      <c r="H36" s="3"/>
      <c r="I36" s="3"/>
    </row>
    <row r="37" spans="1:10">
      <c r="A37" t="s">
        <v>16</v>
      </c>
      <c r="H37" s="424" t="s">
        <v>17</v>
      </c>
      <c r="I37" s="425"/>
      <c r="J37" s="426"/>
    </row>
    <row r="38" spans="1:10">
      <c r="A38" t="s">
        <v>18</v>
      </c>
      <c r="D38" t="s">
        <v>19</v>
      </c>
      <c r="H38" s="427" t="s">
        <v>74</v>
      </c>
      <c r="I38" s="428"/>
      <c r="J38" s="429"/>
    </row>
    <row r="39" spans="1:10">
      <c r="A39" t="s">
        <v>21</v>
      </c>
      <c r="D39" t="s">
        <v>22</v>
      </c>
      <c r="H39" s="409" t="s">
        <v>23</v>
      </c>
      <c r="I39" s="410"/>
      <c r="J39" s="411"/>
    </row>
    <row r="40" spans="1:10">
      <c r="A40" t="s">
        <v>24</v>
      </c>
      <c r="D40" t="s">
        <v>25</v>
      </c>
      <c r="H40" s="412" t="s">
        <v>26</v>
      </c>
      <c r="I40" s="413"/>
      <c r="J40" s="414"/>
    </row>
    <row r="41" spans="1:10">
      <c r="A41" t="s">
        <v>27</v>
      </c>
      <c r="D41" t="s">
        <v>28</v>
      </c>
    </row>
    <row r="42" spans="1:10" ht="18" customHeight="1"/>
    <row r="43" spans="1:10" ht="18" customHeight="1">
      <c r="A43" s="81" t="s">
        <v>199</v>
      </c>
    </row>
    <row r="44" spans="1:10" ht="18" customHeight="1">
      <c r="A44" s="73" t="s">
        <v>30</v>
      </c>
      <c r="B44" s="74"/>
      <c r="C44" s="74"/>
      <c r="D44" s="74"/>
      <c r="E44" s="74"/>
      <c r="F44" s="74"/>
      <c r="G44" s="74"/>
      <c r="H44" s="74"/>
      <c r="I44" s="74"/>
      <c r="J44" s="75"/>
    </row>
    <row r="45" spans="1:10" ht="18" customHeight="1">
      <c r="A45" s="76" t="s">
        <v>31</v>
      </c>
      <c r="J45" s="77"/>
    </row>
    <row r="46" spans="1:10" ht="18" customHeight="1">
      <c r="A46" s="76" t="s">
        <v>200</v>
      </c>
      <c r="J46" s="77"/>
    </row>
    <row r="47" spans="1:10" ht="18" customHeight="1">
      <c r="A47" s="76" t="s">
        <v>33</v>
      </c>
      <c r="J47" s="77"/>
    </row>
    <row r="48" spans="1:10" ht="18" customHeight="1">
      <c r="A48" s="76" t="s">
        <v>34</v>
      </c>
      <c r="J48" s="77"/>
    </row>
    <row r="49" spans="1:10" ht="18" customHeight="1">
      <c r="A49" s="78" t="s">
        <v>35</v>
      </c>
      <c r="B49" s="79"/>
      <c r="C49" s="79"/>
      <c r="D49" s="79"/>
      <c r="E49" s="79"/>
      <c r="F49" s="79"/>
      <c r="G49" s="79"/>
      <c r="H49" s="79"/>
      <c r="I49" s="79"/>
      <c r="J49" s="80"/>
    </row>
  </sheetData>
  <mergeCells count="77">
    <mergeCell ref="I3:J3"/>
    <mergeCell ref="H37:J37"/>
    <mergeCell ref="H38:J38"/>
    <mergeCell ref="F33:I33"/>
    <mergeCell ref="F6:I6"/>
    <mergeCell ref="D12:I12"/>
    <mergeCell ref="F8:I8"/>
    <mergeCell ref="D28:E28"/>
    <mergeCell ref="D33:E33"/>
    <mergeCell ref="H34:I34"/>
    <mergeCell ref="H35:I35"/>
    <mergeCell ref="F34:G34"/>
    <mergeCell ref="D30:E30"/>
    <mergeCell ref="D34:E34"/>
    <mergeCell ref="F32:G32"/>
    <mergeCell ref="H32:I32"/>
    <mergeCell ref="H39:J39"/>
    <mergeCell ref="H40:J40"/>
    <mergeCell ref="D31:E31"/>
    <mergeCell ref="D24:I24"/>
    <mergeCell ref="D18:E18"/>
    <mergeCell ref="H28:I28"/>
    <mergeCell ref="F28:G28"/>
    <mergeCell ref="F20:G20"/>
    <mergeCell ref="H20:I20"/>
    <mergeCell ref="H21:I21"/>
    <mergeCell ref="F21:G21"/>
    <mergeCell ref="D19:I19"/>
    <mergeCell ref="F26:G26"/>
    <mergeCell ref="H26:I26"/>
    <mergeCell ref="D23:E23"/>
    <mergeCell ref="D35:E35"/>
    <mergeCell ref="D14:E14"/>
    <mergeCell ref="F14:I14"/>
    <mergeCell ref="D20:E20"/>
    <mergeCell ref="D26:E26"/>
    <mergeCell ref="D21:E21"/>
    <mergeCell ref="F18:G18"/>
    <mergeCell ref="D22:I22"/>
    <mergeCell ref="D17:I17"/>
    <mergeCell ref="A4:C4"/>
    <mergeCell ref="D4:E4"/>
    <mergeCell ref="F4:G4"/>
    <mergeCell ref="H4:I4"/>
    <mergeCell ref="D5:I5"/>
    <mergeCell ref="D6:E6"/>
    <mergeCell ref="H18:I18"/>
    <mergeCell ref="D16:E16"/>
    <mergeCell ref="F16:G16"/>
    <mergeCell ref="H16:I16"/>
    <mergeCell ref="H9:I9"/>
    <mergeCell ref="F9:G9"/>
    <mergeCell ref="D8:E8"/>
    <mergeCell ref="D10:I10"/>
    <mergeCell ref="D9:E9"/>
    <mergeCell ref="D7:E7"/>
    <mergeCell ref="F7:I7"/>
    <mergeCell ref="D15:E15"/>
    <mergeCell ref="D11:E11"/>
    <mergeCell ref="F11:G11"/>
    <mergeCell ref="H11:I11"/>
    <mergeCell ref="D13:E13"/>
    <mergeCell ref="F13:I13"/>
    <mergeCell ref="F35:G35"/>
    <mergeCell ref="F29:I29"/>
    <mergeCell ref="F30:I30"/>
    <mergeCell ref="F15:I15"/>
    <mergeCell ref="F23:G23"/>
    <mergeCell ref="H23:I23"/>
    <mergeCell ref="F31:I31"/>
    <mergeCell ref="D32:E32"/>
    <mergeCell ref="D25:E25"/>
    <mergeCell ref="F25:G25"/>
    <mergeCell ref="H25:I25"/>
    <mergeCell ref="D29:E29"/>
    <mergeCell ref="D27:E27"/>
    <mergeCell ref="F27:I27"/>
  </mergeCells>
  <phoneticPr fontId="25"/>
  <conditionalFormatting sqref="A5:C35">
    <cfRule type="expression" dxfId="11" priority="3" stopIfTrue="1">
      <formula>$B5="日"</formula>
    </cfRule>
  </conditionalFormatting>
  <conditionalFormatting sqref="A5:C35">
    <cfRule type="expression" dxfId="10" priority="2" stopIfTrue="1">
      <formula>$B5="土"</formula>
    </cfRule>
  </conditionalFormatting>
  <conditionalFormatting sqref="A5:C35">
    <cfRule type="expression" dxfId="9" priority="1" stopIfTrue="1">
      <formula>$C5&lt;&gt;""</formula>
    </cfRule>
  </conditionalFormatting>
  <pageMargins left="0.25" right="0.25" top="0.75" bottom="0.75" header="0.3" footer="0.3"/>
  <pageSetup paperSize="9" scale="77"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23-03</vt:lpstr>
      <vt:lpstr>23-02</vt:lpstr>
      <vt:lpstr>23-01</vt:lpstr>
      <vt:lpstr>22-12</vt:lpstr>
      <vt:lpstr>22-11</vt:lpstr>
      <vt:lpstr>22-10</vt:lpstr>
      <vt:lpstr>22-9</vt:lpstr>
      <vt:lpstr>22-8</vt:lpstr>
      <vt:lpstr>22-7</vt:lpstr>
      <vt:lpstr>22-6</vt:lpstr>
      <vt:lpstr>22-5</vt:lpstr>
      <vt:lpstr>22-4</vt:lpstr>
      <vt:lpstr>22-3</vt:lpstr>
      <vt:lpstr>祝日一覧</vt:lpstr>
      <vt:lpstr>'23-03'!Print_Area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丈晴</dc:creator>
  <cp:keywords/>
  <dc:description/>
  <cp:lastModifiedBy>YAMAYO</cp:lastModifiedBy>
  <cp:revision/>
  <cp:lastPrinted>2023-02-21T01:04:05Z</cp:lastPrinted>
  <dcterms:created xsi:type="dcterms:W3CDTF">2022-03-08T10:08:14Z</dcterms:created>
  <dcterms:modified xsi:type="dcterms:W3CDTF">2023-03-08T01:45:17Z</dcterms:modified>
  <cp:category/>
  <cp:contentStatus/>
</cp:coreProperties>
</file>